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3P1 2018\3P1 2018 final\"/>
    </mc:Choice>
  </mc:AlternateContent>
  <bookViews>
    <workbookView xWindow="-15" yWindow="-15" windowWidth="21045" windowHeight="14745"/>
  </bookViews>
  <sheets>
    <sheet name="Grand Total trends" sheetId="9" r:id="rId1"/>
    <sheet name="Female trends" sheetId="8" r:id="rId2"/>
    <sheet name="Male trends" sheetId="7" r:id="rId3"/>
  </sheets>
  <definedNames>
    <definedName name="_AMO_UniqueIdentifier" hidden="1">"'f838f064-48f2-4baa-b260-512293ff13ae'"</definedName>
    <definedName name="_xlnm.Print_Area" localSheetId="1">'Female trends'!$A$5:$CD$64</definedName>
    <definedName name="_xlnm.Print_Area" localSheetId="0">'Grand Total trends'!$A$5:$CD$64</definedName>
    <definedName name="_xlnm.Print_Area" localSheetId="2">'Male trends'!$A$5:$CD$64</definedName>
    <definedName name="_xlnm.Print_Titles" localSheetId="1">'Female trends'!$A:$B</definedName>
    <definedName name="_xlnm.Print_Titles" localSheetId="0">'Grand Total trends'!$A:$B</definedName>
    <definedName name="_xlnm.Print_Titles" localSheetId="2">'Male trends'!$A:$B</definedName>
  </definedNames>
  <calcPr calcId="162913"/>
</workbook>
</file>

<file path=xl/calcChain.xml><?xml version="1.0" encoding="utf-8"?>
<calcChain xmlns="http://schemas.openxmlformats.org/spreadsheetml/2006/main">
  <c r="AU63" i="9" l="1"/>
  <c r="AY63" i="9" s="1"/>
  <c r="AU61" i="9"/>
  <c r="AY61" i="9" s="1"/>
  <c r="AU60" i="9"/>
  <c r="AY60" i="9" s="1"/>
  <c r="AU59" i="9"/>
  <c r="AY59" i="9" s="1"/>
  <c r="AU58" i="9"/>
  <c r="AY58" i="9" s="1"/>
  <c r="AU57" i="9"/>
  <c r="AY57" i="9" s="1"/>
  <c r="AU56" i="9"/>
  <c r="AY56" i="9" s="1"/>
  <c r="AU55" i="9"/>
  <c r="AY55" i="9" s="1"/>
  <c r="AU54" i="9"/>
  <c r="AY54" i="9" s="1"/>
  <c r="AU53" i="9"/>
  <c r="AY53" i="9" s="1"/>
  <c r="AU52" i="9"/>
  <c r="AY52" i="9" s="1"/>
  <c r="AU51" i="9"/>
  <c r="AY51" i="9" s="1"/>
  <c r="AU50" i="9"/>
  <c r="AY50" i="9" s="1"/>
  <c r="AU49" i="9"/>
  <c r="AY49" i="9" s="1"/>
  <c r="AU48" i="9"/>
  <c r="AY48" i="9" s="1"/>
  <c r="AU47" i="9"/>
  <c r="AY47" i="9" s="1"/>
  <c r="AU46" i="9"/>
  <c r="AY46" i="9" s="1"/>
  <c r="AU45" i="9"/>
  <c r="AY45" i="9" s="1"/>
  <c r="AU44" i="9"/>
  <c r="AY44" i="9" s="1"/>
  <c r="AU43" i="9"/>
  <c r="AY43" i="9" s="1"/>
  <c r="AU42" i="9"/>
  <c r="AY42" i="9" s="1"/>
  <c r="AU41" i="9"/>
  <c r="AY41" i="9" s="1"/>
  <c r="AU40" i="9"/>
  <c r="AY40" i="9" s="1"/>
  <c r="AU39" i="9"/>
  <c r="AY39" i="9" s="1"/>
  <c r="AU38" i="9"/>
  <c r="AY38" i="9" s="1"/>
  <c r="AU37" i="9"/>
  <c r="AY37" i="9" s="1"/>
  <c r="AU36" i="9"/>
  <c r="AY36" i="9" s="1"/>
  <c r="AU35" i="9"/>
  <c r="AY35" i="9" s="1"/>
  <c r="AU34" i="9"/>
  <c r="AY34" i="9" s="1"/>
  <c r="AU33" i="9"/>
  <c r="AY33" i="9" s="1"/>
  <c r="AU32" i="9"/>
  <c r="AY32" i="9" s="1"/>
  <c r="AU31" i="9"/>
  <c r="AY31" i="9" s="1"/>
  <c r="AU30" i="9"/>
  <c r="AY30" i="9" s="1"/>
  <c r="AU29" i="9"/>
  <c r="AY29" i="9" s="1"/>
  <c r="AU27" i="9"/>
  <c r="AY27" i="9" s="1"/>
  <c r="AU26" i="9"/>
  <c r="AY26" i="9" s="1"/>
  <c r="AU25" i="9"/>
  <c r="AY25" i="9" s="1"/>
  <c r="AU24" i="9"/>
  <c r="AY24" i="9" s="1"/>
  <c r="AU23" i="9"/>
  <c r="AY23" i="9" s="1"/>
  <c r="AU22" i="9"/>
  <c r="AY22" i="9" s="1"/>
  <c r="AU21" i="9"/>
  <c r="AY21" i="9" s="1"/>
  <c r="AU20" i="9"/>
  <c r="AY20" i="9" s="1"/>
  <c r="AU19" i="9"/>
  <c r="AY19" i="9" s="1"/>
  <c r="AU18" i="9"/>
  <c r="AY18" i="9" s="1"/>
  <c r="AU17" i="9"/>
  <c r="AY17" i="9" s="1"/>
  <c r="AU16" i="9"/>
  <c r="AY16" i="9" s="1"/>
  <c r="AU15" i="9"/>
  <c r="AY15" i="9" s="1"/>
  <c r="AU14" i="9"/>
  <c r="AY14" i="9" s="1"/>
  <c r="AU12" i="9"/>
  <c r="AY12" i="9" s="1"/>
  <c r="CA63" i="7" l="1"/>
  <c r="CB63" i="7" s="1"/>
  <c r="BW63" i="7"/>
  <c r="BX63" i="7" s="1"/>
  <c r="BU63" i="7"/>
  <c r="BV63" i="7" s="1"/>
  <c r="BQ63" i="7"/>
  <c r="BR63" i="7" s="1"/>
  <c r="BM63" i="7"/>
  <c r="BN63" i="7" s="1"/>
  <c r="BK63" i="7"/>
  <c r="BL63" i="7" s="1"/>
  <c r="BG63" i="7"/>
  <c r="BC63" i="7"/>
  <c r="BA63" i="7"/>
  <c r="AY63" i="7"/>
  <c r="AU63" i="7"/>
  <c r="BY63" i="7" s="1"/>
  <c r="BZ63" i="7" s="1"/>
  <c r="CA61" i="7"/>
  <c r="CB61" i="7" s="1"/>
  <c r="BW61" i="7"/>
  <c r="BX61" i="7" s="1"/>
  <c r="BU61" i="7"/>
  <c r="BV61" i="7" s="1"/>
  <c r="BQ61" i="7"/>
  <c r="BR61" i="7" s="1"/>
  <c r="BM61" i="7"/>
  <c r="BN61" i="7" s="1"/>
  <c r="BK61" i="7"/>
  <c r="BL61" i="7" s="1"/>
  <c r="BG61" i="7"/>
  <c r="BC61" i="7"/>
  <c r="BA61" i="7"/>
  <c r="AY61" i="7"/>
  <c r="CC61" i="7" s="1"/>
  <c r="AU61" i="7"/>
  <c r="BY61" i="7" s="1"/>
  <c r="BZ61" i="7" s="1"/>
  <c r="CC60" i="7"/>
  <c r="CA60" i="7"/>
  <c r="CB60" i="7" s="1"/>
  <c r="BX60" i="7"/>
  <c r="BW60" i="7"/>
  <c r="BU60" i="7"/>
  <c r="BV60" i="7" s="1"/>
  <c r="BQ60" i="7"/>
  <c r="BR60" i="7" s="1"/>
  <c r="BM60" i="7"/>
  <c r="BN60" i="7" s="1"/>
  <c r="BK60" i="7"/>
  <c r="BL60" i="7" s="1"/>
  <c r="BG60" i="7"/>
  <c r="BC60" i="7"/>
  <c r="BA60" i="7"/>
  <c r="AY60" i="7"/>
  <c r="BI60" i="7" s="1"/>
  <c r="AU60" i="7"/>
  <c r="BE60" i="7" s="1"/>
  <c r="CA59" i="7"/>
  <c r="CB59" i="7" s="1"/>
  <c r="BX59" i="7"/>
  <c r="BW59" i="7"/>
  <c r="BU59" i="7"/>
  <c r="BV59" i="7" s="1"/>
  <c r="BQ59" i="7"/>
  <c r="BR59" i="7" s="1"/>
  <c r="BM59" i="7"/>
  <c r="BN59" i="7" s="1"/>
  <c r="BK59" i="7"/>
  <c r="BL59" i="7" s="1"/>
  <c r="BG59" i="7"/>
  <c r="BC59" i="7"/>
  <c r="BA59" i="7"/>
  <c r="AY59" i="7"/>
  <c r="CC59" i="7" s="1"/>
  <c r="AU59" i="7"/>
  <c r="BO59" i="7" s="1"/>
  <c r="BP59" i="7" s="1"/>
  <c r="CA58" i="7"/>
  <c r="CB58" i="7" s="1"/>
  <c r="BW58" i="7"/>
  <c r="BX58" i="7" s="1"/>
  <c r="BV58" i="7"/>
  <c r="BU58" i="7"/>
  <c r="BR58" i="7"/>
  <c r="BQ58" i="7"/>
  <c r="BM58" i="7"/>
  <c r="BN58" i="7" s="1"/>
  <c r="BL58" i="7"/>
  <c r="BK58" i="7"/>
  <c r="BG58" i="7"/>
  <c r="BC58" i="7"/>
  <c r="BA58" i="7"/>
  <c r="AY58" i="7"/>
  <c r="AU58" i="7"/>
  <c r="BY58" i="7" s="1"/>
  <c r="BZ58" i="7" s="1"/>
  <c r="CA57" i="7"/>
  <c r="CB57" i="7" s="1"/>
  <c r="BW57" i="7"/>
  <c r="BX57" i="7" s="1"/>
  <c r="BU57" i="7"/>
  <c r="BV57" i="7" s="1"/>
  <c r="BQ57" i="7"/>
  <c r="BR57" i="7" s="1"/>
  <c r="BM57" i="7"/>
  <c r="BN57" i="7" s="1"/>
  <c r="BK57" i="7"/>
  <c r="BL57" i="7" s="1"/>
  <c r="BG57" i="7"/>
  <c r="BC57" i="7"/>
  <c r="BA57" i="7"/>
  <c r="AY57" i="7"/>
  <c r="CC57" i="7" s="1"/>
  <c r="AU57" i="7"/>
  <c r="BY57" i="7" s="1"/>
  <c r="BZ57" i="7" s="1"/>
  <c r="CA56" i="7"/>
  <c r="CB56" i="7" s="1"/>
  <c r="BW56" i="7"/>
  <c r="BX56" i="7" s="1"/>
  <c r="BU56" i="7"/>
  <c r="BV56" i="7" s="1"/>
  <c r="BQ56" i="7"/>
  <c r="BR56" i="7" s="1"/>
  <c r="BN56" i="7"/>
  <c r="BM56" i="7"/>
  <c r="BK56" i="7"/>
  <c r="BL56" i="7" s="1"/>
  <c r="BG56" i="7"/>
  <c r="BC56" i="7"/>
  <c r="BA56" i="7"/>
  <c r="AY56" i="7"/>
  <c r="BI56" i="7" s="1"/>
  <c r="AU56" i="7"/>
  <c r="CA55" i="7"/>
  <c r="CB55" i="7" s="1"/>
  <c r="BW55" i="7"/>
  <c r="BX55" i="7" s="1"/>
  <c r="BU55" i="7"/>
  <c r="BV55" i="7" s="1"/>
  <c r="BQ55" i="7"/>
  <c r="BR55" i="7" s="1"/>
  <c r="BM55" i="7"/>
  <c r="BN55" i="7" s="1"/>
  <c r="BK55" i="7"/>
  <c r="BL55" i="7" s="1"/>
  <c r="BG55" i="7"/>
  <c r="BC55" i="7"/>
  <c r="BA55" i="7"/>
  <c r="AY55" i="7"/>
  <c r="CC55" i="7" s="1"/>
  <c r="AU55" i="7"/>
  <c r="BO55" i="7" s="1"/>
  <c r="BP55" i="7" s="1"/>
  <c r="CA54" i="7"/>
  <c r="CB54" i="7" s="1"/>
  <c r="BW54" i="7"/>
  <c r="BX54" i="7" s="1"/>
  <c r="BV54" i="7"/>
  <c r="BU54" i="7"/>
  <c r="BQ54" i="7"/>
  <c r="BR54" i="7" s="1"/>
  <c r="BM54" i="7"/>
  <c r="BN54" i="7" s="1"/>
  <c r="BL54" i="7"/>
  <c r="BK54" i="7"/>
  <c r="BG54" i="7"/>
  <c r="BC54" i="7"/>
  <c r="BA54" i="7"/>
  <c r="AY54" i="7"/>
  <c r="AU54" i="7"/>
  <c r="BY54" i="7" s="1"/>
  <c r="BZ54" i="7" s="1"/>
  <c r="CA53" i="7"/>
  <c r="CB53" i="7" s="1"/>
  <c r="BW53" i="7"/>
  <c r="BX53" i="7" s="1"/>
  <c r="BV53" i="7"/>
  <c r="BU53" i="7"/>
  <c r="BQ53" i="7"/>
  <c r="BR53" i="7" s="1"/>
  <c r="BM53" i="7"/>
  <c r="BN53" i="7" s="1"/>
  <c r="BK53" i="7"/>
  <c r="BL53" i="7" s="1"/>
  <c r="BG53" i="7"/>
  <c r="BC53" i="7"/>
  <c r="BA53" i="7"/>
  <c r="AY53" i="7"/>
  <c r="CC53" i="7" s="1"/>
  <c r="AU53" i="7"/>
  <c r="CA52" i="7"/>
  <c r="CB52" i="7" s="1"/>
  <c r="BX52" i="7"/>
  <c r="BW52" i="7"/>
  <c r="BU52" i="7"/>
  <c r="BV52" i="7" s="1"/>
  <c r="BQ52" i="7"/>
  <c r="BR52" i="7" s="1"/>
  <c r="BM52" i="7"/>
  <c r="BN52" i="7" s="1"/>
  <c r="BK52" i="7"/>
  <c r="BL52" i="7" s="1"/>
  <c r="BG52" i="7"/>
  <c r="BC52" i="7"/>
  <c r="BA52" i="7"/>
  <c r="AY52" i="7"/>
  <c r="AU52" i="7"/>
  <c r="CA51" i="7"/>
  <c r="CB51" i="7" s="1"/>
  <c r="BW51" i="7"/>
  <c r="BX51" i="7" s="1"/>
  <c r="BU51" i="7"/>
  <c r="BV51" i="7" s="1"/>
  <c r="BQ51" i="7"/>
  <c r="BR51" i="7" s="1"/>
  <c r="BM51" i="7"/>
  <c r="BN51" i="7" s="1"/>
  <c r="BL51" i="7"/>
  <c r="BK51" i="7"/>
  <c r="BG51" i="7"/>
  <c r="BC51" i="7"/>
  <c r="BA51" i="7"/>
  <c r="AY51" i="7"/>
  <c r="AU51" i="7"/>
  <c r="CA50" i="7"/>
  <c r="CB50" i="7" s="1"/>
  <c r="BW50" i="7"/>
  <c r="BX50" i="7" s="1"/>
  <c r="BV50" i="7"/>
  <c r="BU50" i="7"/>
  <c r="BQ50" i="7"/>
  <c r="BR50" i="7" s="1"/>
  <c r="BM50" i="7"/>
  <c r="BN50" i="7" s="1"/>
  <c r="BK50" i="7"/>
  <c r="BL50" i="7" s="1"/>
  <c r="BG50" i="7"/>
  <c r="BC50" i="7"/>
  <c r="BA50" i="7"/>
  <c r="AY50" i="7"/>
  <c r="AU50" i="7"/>
  <c r="BY50" i="7" s="1"/>
  <c r="BZ50" i="7" s="1"/>
  <c r="CA49" i="7"/>
  <c r="CB49" i="7" s="1"/>
  <c r="BW49" i="7"/>
  <c r="BX49" i="7" s="1"/>
  <c r="BU49" i="7"/>
  <c r="BV49" i="7" s="1"/>
  <c r="BQ49" i="7"/>
  <c r="BR49" i="7" s="1"/>
  <c r="BM49" i="7"/>
  <c r="BN49" i="7" s="1"/>
  <c r="BK49" i="7"/>
  <c r="BL49" i="7" s="1"/>
  <c r="BG49" i="7"/>
  <c r="BC49" i="7"/>
  <c r="BA49" i="7"/>
  <c r="AY49" i="7"/>
  <c r="BI49" i="7" s="1"/>
  <c r="AU49" i="7"/>
  <c r="BO49" i="7" s="1"/>
  <c r="BP49" i="7" s="1"/>
  <c r="CA48" i="7"/>
  <c r="CB48" i="7" s="1"/>
  <c r="BW48" i="7"/>
  <c r="BX48" i="7" s="1"/>
  <c r="BU48" i="7"/>
  <c r="BV48" i="7" s="1"/>
  <c r="BQ48" i="7"/>
  <c r="BR48" i="7" s="1"/>
  <c r="BM48" i="7"/>
  <c r="BN48" i="7" s="1"/>
  <c r="BK48" i="7"/>
  <c r="BL48" i="7" s="1"/>
  <c r="BG48" i="7"/>
  <c r="BC48" i="7"/>
  <c r="BA48" i="7"/>
  <c r="AY48" i="7"/>
  <c r="CC48" i="7" s="1"/>
  <c r="AU48" i="7"/>
  <c r="BE48" i="7" s="1"/>
  <c r="CA47" i="7"/>
  <c r="CB47" i="7" s="1"/>
  <c r="BW47" i="7"/>
  <c r="BX47" i="7" s="1"/>
  <c r="BV47" i="7"/>
  <c r="BU47" i="7"/>
  <c r="BQ47" i="7"/>
  <c r="BR47" i="7" s="1"/>
  <c r="BM47" i="7"/>
  <c r="BN47" i="7" s="1"/>
  <c r="BK47" i="7"/>
  <c r="BL47" i="7" s="1"/>
  <c r="BG47" i="7"/>
  <c r="BC47" i="7"/>
  <c r="BA47" i="7"/>
  <c r="AY47" i="7"/>
  <c r="BS47" i="7" s="1"/>
  <c r="AU47" i="7"/>
  <c r="BO47" i="7" s="1"/>
  <c r="BP47" i="7" s="1"/>
  <c r="CA46" i="7"/>
  <c r="CB46" i="7" s="1"/>
  <c r="BW46" i="7"/>
  <c r="BX46" i="7" s="1"/>
  <c r="BU46" i="7"/>
  <c r="BV46" i="7" s="1"/>
  <c r="BQ46" i="7"/>
  <c r="BR46" i="7" s="1"/>
  <c r="BO46" i="7"/>
  <c r="BP46" i="7" s="1"/>
  <c r="BM46" i="7"/>
  <c r="BN46" i="7" s="1"/>
  <c r="BK46" i="7"/>
  <c r="BL46" i="7" s="1"/>
  <c r="BG46" i="7"/>
  <c r="BC46" i="7"/>
  <c r="BA46" i="7"/>
  <c r="AY46" i="7"/>
  <c r="CC46" i="7" s="1"/>
  <c r="AU46" i="7"/>
  <c r="BY46" i="7" s="1"/>
  <c r="BZ46" i="7" s="1"/>
  <c r="CA45" i="7"/>
  <c r="CB45" i="7" s="1"/>
  <c r="BW45" i="7"/>
  <c r="BX45" i="7" s="1"/>
  <c r="BV45" i="7"/>
  <c r="BU45" i="7"/>
  <c r="BQ45" i="7"/>
  <c r="BR45" i="7" s="1"/>
  <c r="BM45" i="7"/>
  <c r="BN45" i="7" s="1"/>
  <c r="BL45" i="7"/>
  <c r="BK45" i="7"/>
  <c r="BG45" i="7"/>
  <c r="BC45" i="7"/>
  <c r="BA45" i="7"/>
  <c r="AY45" i="7"/>
  <c r="BS45" i="7" s="1"/>
  <c r="AU45" i="7"/>
  <c r="BY45" i="7" s="1"/>
  <c r="BZ45" i="7" s="1"/>
  <c r="CA44" i="7"/>
  <c r="CB44" i="7" s="1"/>
  <c r="BW44" i="7"/>
  <c r="BX44" i="7" s="1"/>
  <c r="BU44" i="7"/>
  <c r="BV44" i="7" s="1"/>
  <c r="BQ44" i="7"/>
  <c r="BR44" i="7" s="1"/>
  <c r="BM44" i="7"/>
  <c r="BN44" i="7" s="1"/>
  <c r="BK44" i="7"/>
  <c r="BL44" i="7" s="1"/>
  <c r="BG44" i="7"/>
  <c r="BC44" i="7"/>
  <c r="BA44" i="7"/>
  <c r="AY44" i="7"/>
  <c r="BI44" i="7" s="1"/>
  <c r="AU44" i="7"/>
  <c r="BE44" i="7" s="1"/>
  <c r="CA43" i="7"/>
  <c r="CB43" i="7" s="1"/>
  <c r="BW43" i="7"/>
  <c r="BX43" i="7" s="1"/>
  <c r="BU43" i="7"/>
  <c r="BV43" i="7" s="1"/>
  <c r="BR43" i="7"/>
  <c r="BQ43" i="7"/>
  <c r="BM43" i="7"/>
  <c r="BN43" i="7" s="1"/>
  <c r="BK43" i="7"/>
  <c r="BL43" i="7" s="1"/>
  <c r="BG43" i="7"/>
  <c r="BC43" i="7"/>
  <c r="BA43" i="7"/>
  <c r="AY43" i="7"/>
  <c r="AU43" i="7"/>
  <c r="CA42" i="7"/>
  <c r="CB42" i="7" s="1"/>
  <c r="BW42" i="7"/>
  <c r="BX42" i="7" s="1"/>
  <c r="BV42" i="7"/>
  <c r="BU42" i="7"/>
  <c r="BQ42" i="7"/>
  <c r="BR42" i="7" s="1"/>
  <c r="BO42" i="7"/>
  <c r="BP42" i="7" s="1"/>
  <c r="BM42" i="7"/>
  <c r="BN42" i="7" s="1"/>
  <c r="BK42" i="7"/>
  <c r="BL42" i="7" s="1"/>
  <c r="BG42" i="7"/>
  <c r="BC42" i="7"/>
  <c r="BA42" i="7"/>
  <c r="AY42" i="7"/>
  <c r="AU42" i="7"/>
  <c r="BY42" i="7" s="1"/>
  <c r="BZ42" i="7" s="1"/>
  <c r="CA41" i="7"/>
  <c r="CB41" i="7" s="1"/>
  <c r="BW41" i="7"/>
  <c r="BX41" i="7" s="1"/>
  <c r="BU41" i="7"/>
  <c r="BV41" i="7" s="1"/>
  <c r="BR41" i="7"/>
  <c r="BQ41" i="7"/>
  <c r="BM41" i="7"/>
  <c r="BN41" i="7" s="1"/>
  <c r="BK41" i="7"/>
  <c r="BL41" i="7" s="1"/>
  <c r="BG41" i="7"/>
  <c r="BC41" i="7"/>
  <c r="BA41" i="7"/>
  <c r="AY41" i="7"/>
  <c r="BI41" i="7" s="1"/>
  <c r="AU41" i="7"/>
  <c r="CA40" i="7"/>
  <c r="CB40" i="7" s="1"/>
  <c r="BW40" i="7"/>
  <c r="BX40" i="7" s="1"/>
  <c r="BV40" i="7"/>
  <c r="BU40" i="7"/>
  <c r="BQ40" i="7"/>
  <c r="BR40" i="7" s="1"/>
  <c r="BM40" i="7"/>
  <c r="BN40" i="7" s="1"/>
  <c r="BL40" i="7"/>
  <c r="BK40" i="7"/>
  <c r="BG40" i="7"/>
  <c r="BC40" i="7"/>
  <c r="BA40" i="7"/>
  <c r="AY40" i="7"/>
  <c r="BI40" i="7" s="1"/>
  <c r="AU40" i="7"/>
  <c r="BY40" i="7" s="1"/>
  <c r="BZ40" i="7" s="1"/>
  <c r="CA39" i="7"/>
  <c r="CB39" i="7" s="1"/>
  <c r="BW39" i="7"/>
  <c r="BX39" i="7" s="1"/>
  <c r="BU39" i="7"/>
  <c r="BV39" i="7" s="1"/>
  <c r="BQ39" i="7"/>
  <c r="BR39" i="7" s="1"/>
  <c r="BM39" i="7"/>
  <c r="BN39" i="7" s="1"/>
  <c r="BK39" i="7"/>
  <c r="BL39" i="7" s="1"/>
  <c r="BG39" i="7"/>
  <c r="BC39" i="7"/>
  <c r="BA39" i="7"/>
  <c r="AY39" i="7"/>
  <c r="BS39" i="7" s="1"/>
  <c r="AU39" i="7"/>
  <c r="CA38" i="7"/>
  <c r="CB38" i="7" s="1"/>
  <c r="BW38" i="7"/>
  <c r="BX38" i="7" s="1"/>
  <c r="BV38" i="7"/>
  <c r="BU38" i="7"/>
  <c r="BR38" i="7"/>
  <c r="BQ38" i="7"/>
  <c r="BM38" i="7"/>
  <c r="BN38" i="7" s="1"/>
  <c r="BK38" i="7"/>
  <c r="BL38" i="7" s="1"/>
  <c r="BG38" i="7"/>
  <c r="BC38" i="7"/>
  <c r="BA38" i="7"/>
  <c r="AY38" i="7"/>
  <c r="CC38" i="7" s="1"/>
  <c r="AU38" i="7"/>
  <c r="BY38" i="7" s="1"/>
  <c r="BZ38" i="7" s="1"/>
  <c r="CA37" i="7"/>
  <c r="CB37" i="7" s="1"/>
  <c r="BW37" i="7"/>
  <c r="BX37" i="7" s="1"/>
  <c r="BU37" i="7"/>
  <c r="BV37" i="7" s="1"/>
  <c r="BS37" i="7"/>
  <c r="BR37" i="7"/>
  <c r="BQ37" i="7"/>
  <c r="BN37" i="7"/>
  <c r="BM37" i="7"/>
  <c r="BK37" i="7"/>
  <c r="BL37" i="7" s="1"/>
  <c r="BG37" i="7"/>
  <c r="BC37" i="7"/>
  <c r="BA37" i="7"/>
  <c r="AY37" i="7"/>
  <c r="CC37" i="7" s="1"/>
  <c r="AU37" i="7"/>
  <c r="BE37" i="7" s="1"/>
  <c r="CA36" i="7"/>
  <c r="CB36" i="7" s="1"/>
  <c r="BX36" i="7"/>
  <c r="BW36" i="7"/>
  <c r="BU36" i="7"/>
  <c r="BV36" i="7" s="1"/>
  <c r="BQ36" i="7"/>
  <c r="BR36" i="7" s="1"/>
  <c r="BM36" i="7"/>
  <c r="BN36" i="7" s="1"/>
  <c r="BK36" i="7"/>
  <c r="BL36" i="7" s="1"/>
  <c r="BG36" i="7"/>
  <c r="BC36" i="7"/>
  <c r="BA36" i="7"/>
  <c r="AY36" i="7"/>
  <c r="BI36" i="7" s="1"/>
  <c r="AU36" i="7"/>
  <c r="BO36" i="7" s="1"/>
  <c r="BP36" i="7" s="1"/>
  <c r="CA35" i="7"/>
  <c r="CB35" i="7" s="1"/>
  <c r="BW35" i="7"/>
  <c r="BX35" i="7" s="1"/>
  <c r="BU35" i="7"/>
  <c r="BV35" i="7" s="1"/>
  <c r="BQ35" i="7"/>
  <c r="BR35" i="7" s="1"/>
  <c r="BN35" i="7"/>
  <c r="BM35" i="7"/>
  <c r="BK35" i="7"/>
  <c r="BL35" i="7" s="1"/>
  <c r="BG35" i="7"/>
  <c r="BC35" i="7"/>
  <c r="BA35" i="7"/>
  <c r="AY35" i="7"/>
  <c r="BS35" i="7" s="1"/>
  <c r="AU35" i="7"/>
  <c r="BO35" i="7" s="1"/>
  <c r="BP35" i="7" s="1"/>
  <c r="CB34" i="7"/>
  <c r="CA34" i="7"/>
  <c r="BX34" i="7"/>
  <c r="BW34" i="7"/>
  <c r="BU34" i="7"/>
  <c r="BV34" i="7" s="1"/>
  <c r="BQ34" i="7"/>
  <c r="BR34" i="7" s="1"/>
  <c r="BM34" i="7"/>
  <c r="BN34" i="7" s="1"/>
  <c r="BK34" i="7"/>
  <c r="BL34" i="7" s="1"/>
  <c r="BG34" i="7"/>
  <c r="BC34" i="7"/>
  <c r="BA34" i="7"/>
  <c r="AY34" i="7"/>
  <c r="AU34" i="7"/>
  <c r="BY34" i="7" s="1"/>
  <c r="BZ34" i="7" s="1"/>
  <c r="CA33" i="7"/>
  <c r="CB33" i="7" s="1"/>
  <c r="BW33" i="7"/>
  <c r="BX33" i="7" s="1"/>
  <c r="BV33" i="7"/>
  <c r="BU33" i="7"/>
  <c r="BQ33" i="7"/>
  <c r="BR33" i="7" s="1"/>
  <c r="BM33" i="7"/>
  <c r="BN33" i="7" s="1"/>
  <c r="BL33" i="7"/>
  <c r="BK33" i="7"/>
  <c r="BG33" i="7"/>
  <c r="BC33" i="7"/>
  <c r="BA33" i="7"/>
  <c r="AY33" i="7"/>
  <c r="AU33" i="7"/>
  <c r="CA32" i="7"/>
  <c r="CB32" i="7" s="1"/>
  <c r="BW32" i="7"/>
  <c r="BX32" i="7" s="1"/>
  <c r="BV32" i="7"/>
  <c r="BU32" i="7"/>
  <c r="BQ32" i="7"/>
  <c r="BR32" i="7" s="1"/>
  <c r="BM32" i="7"/>
  <c r="BN32" i="7" s="1"/>
  <c r="BL32" i="7"/>
  <c r="BK32" i="7"/>
  <c r="BG32" i="7"/>
  <c r="BC32" i="7"/>
  <c r="BA32" i="7"/>
  <c r="AY32" i="7"/>
  <c r="AU32" i="7"/>
  <c r="BY32" i="7" s="1"/>
  <c r="BZ32" i="7" s="1"/>
  <c r="CA31" i="7"/>
  <c r="CB31" i="7" s="1"/>
  <c r="BX31" i="7"/>
  <c r="BW31" i="7"/>
  <c r="BU31" i="7"/>
  <c r="BV31" i="7" s="1"/>
  <c r="BR31" i="7"/>
  <c r="BQ31" i="7"/>
  <c r="BM31" i="7"/>
  <c r="BN31" i="7" s="1"/>
  <c r="BK31" i="7"/>
  <c r="BL31" i="7" s="1"/>
  <c r="BG31" i="7"/>
  <c r="BC31" i="7"/>
  <c r="BA31" i="7"/>
  <c r="AY31" i="7"/>
  <c r="CC31" i="7" s="1"/>
  <c r="AU31" i="7"/>
  <c r="CA30" i="7"/>
  <c r="CB30" i="7" s="1"/>
  <c r="BW30" i="7"/>
  <c r="BX30" i="7" s="1"/>
  <c r="BU30" i="7"/>
  <c r="BV30" i="7" s="1"/>
  <c r="BQ30" i="7"/>
  <c r="BR30" i="7" s="1"/>
  <c r="BM30" i="7"/>
  <c r="BN30" i="7" s="1"/>
  <c r="BK30" i="7"/>
  <c r="BL30" i="7" s="1"/>
  <c r="BG30" i="7"/>
  <c r="BC30" i="7"/>
  <c r="BA30" i="7"/>
  <c r="AY30" i="7"/>
  <c r="BI30" i="7" s="1"/>
  <c r="AU30" i="7"/>
  <c r="BO30" i="7" s="1"/>
  <c r="BP30" i="7" s="1"/>
  <c r="CA29" i="7"/>
  <c r="CB29" i="7" s="1"/>
  <c r="BW29" i="7"/>
  <c r="BX29" i="7" s="1"/>
  <c r="BU29" i="7"/>
  <c r="BV29" i="7" s="1"/>
  <c r="BQ29" i="7"/>
  <c r="BR29" i="7" s="1"/>
  <c r="BM29" i="7"/>
  <c r="BN29" i="7" s="1"/>
  <c r="BK29" i="7"/>
  <c r="BL29" i="7" s="1"/>
  <c r="BG29" i="7"/>
  <c r="BC29" i="7"/>
  <c r="BA29" i="7"/>
  <c r="AY29" i="7"/>
  <c r="AU29" i="7"/>
  <c r="BY29" i="7" s="1"/>
  <c r="BZ29" i="7" s="1"/>
  <c r="CB27" i="7"/>
  <c r="CA27" i="7"/>
  <c r="BW27" i="7"/>
  <c r="BX27" i="7" s="1"/>
  <c r="BV27" i="7"/>
  <c r="BU27" i="7"/>
  <c r="BQ27" i="7"/>
  <c r="BR27" i="7" s="1"/>
  <c r="BM27" i="7"/>
  <c r="BN27" i="7" s="1"/>
  <c r="BK27" i="7"/>
  <c r="BL27" i="7" s="1"/>
  <c r="BG27" i="7"/>
  <c r="BC27" i="7"/>
  <c r="BA27" i="7"/>
  <c r="AY27" i="7"/>
  <c r="AU27" i="7"/>
  <c r="BY27" i="7" s="1"/>
  <c r="BZ27" i="7" s="1"/>
  <c r="CA26" i="7"/>
  <c r="CB26" i="7" s="1"/>
  <c r="BW26" i="7"/>
  <c r="BX26" i="7" s="1"/>
  <c r="BV26" i="7"/>
  <c r="BU26" i="7"/>
  <c r="BQ26" i="7"/>
  <c r="BR26" i="7" s="1"/>
  <c r="BM26" i="7"/>
  <c r="BN26" i="7" s="1"/>
  <c r="BL26" i="7"/>
  <c r="BK26" i="7"/>
  <c r="BG26" i="7"/>
  <c r="BC26" i="7"/>
  <c r="BA26" i="7"/>
  <c r="AY26" i="7"/>
  <c r="BI26" i="7" s="1"/>
  <c r="AU26" i="7"/>
  <c r="BE26" i="7" s="1"/>
  <c r="CA25" i="7"/>
  <c r="CB25" i="7" s="1"/>
  <c r="BW25" i="7"/>
  <c r="BX25" i="7" s="1"/>
  <c r="BU25" i="7"/>
  <c r="BV25" i="7" s="1"/>
  <c r="BQ25" i="7"/>
  <c r="BR25" i="7" s="1"/>
  <c r="BM25" i="7"/>
  <c r="BN25" i="7" s="1"/>
  <c r="BK25" i="7"/>
  <c r="BL25" i="7" s="1"/>
  <c r="BG25" i="7"/>
  <c r="BC25" i="7"/>
  <c r="BA25" i="7"/>
  <c r="AY25" i="7"/>
  <c r="CC25" i="7" s="1"/>
  <c r="AU25" i="7"/>
  <c r="BO25" i="7" s="1"/>
  <c r="BP25" i="7" s="1"/>
  <c r="CA24" i="7"/>
  <c r="CB24" i="7" s="1"/>
  <c r="BW24" i="7"/>
  <c r="BX24" i="7" s="1"/>
  <c r="BV24" i="7"/>
  <c r="BU24" i="7"/>
  <c r="BQ24" i="7"/>
  <c r="BR24" i="7" s="1"/>
  <c r="BM24" i="7"/>
  <c r="BN24" i="7" s="1"/>
  <c r="BL24" i="7"/>
  <c r="BK24" i="7"/>
  <c r="BG24" i="7"/>
  <c r="BC24" i="7"/>
  <c r="BA24" i="7"/>
  <c r="AY24" i="7"/>
  <c r="AU24" i="7"/>
  <c r="BY24" i="7" s="1"/>
  <c r="BZ24" i="7" s="1"/>
  <c r="CA23" i="7"/>
  <c r="CB23" i="7" s="1"/>
  <c r="BW23" i="7"/>
  <c r="BX23" i="7" s="1"/>
  <c r="BU23" i="7"/>
  <c r="BV23" i="7" s="1"/>
  <c r="BQ23" i="7"/>
  <c r="BR23" i="7" s="1"/>
  <c r="BM23" i="7"/>
  <c r="BN23" i="7" s="1"/>
  <c r="BK23" i="7"/>
  <c r="BL23" i="7" s="1"/>
  <c r="BG23" i="7"/>
  <c r="BC23" i="7"/>
  <c r="BA23" i="7"/>
  <c r="AY23" i="7"/>
  <c r="CC23" i="7" s="1"/>
  <c r="AU23" i="7"/>
  <c r="BY23" i="7" s="1"/>
  <c r="BZ23" i="7" s="1"/>
  <c r="CB22" i="7"/>
  <c r="CA22" i="7"/>
  <c r="BW22" i="7"/>
  <c r="BX22" i="7" s="1"/>
  <c r="BU22" i="7"/>
  <c r="BV22" i="7" s="1"/>
  <c r="BR22" i="7"/>
  <c r="BQ22" i="7"/>
  <c r="BM22" i="7"/>
  <c r="BN22" i="7" s="1"/>
  <c r="BK22" i="7"/>
  <c r="BL22" i="7" s="1"/>
  <c r="BG22" i="7"/>
  <c r="BC22" i="7"/>
  <c r="BA22" i="7"/>
  <c r="AY22" i="7"/>
  <c r="BS22" i="7" s="1"/>
  <c r="AU22" i="7"/>
  <c r="BY22" i="7" s="1"/>
  <c r="BZ22" i="7" s="1"/>
  <c r="CA21" i="7"/>
  <c r="CB21" i="7" s="1"/>
  <c r="BW21" i="7"/>
  <c r="BX21" i="7" s="1"/>
  <c r="BU21" i="7"/>
  <c r="BV21" i="7" s="1"/>
  <c r="BQ21" i="7"/>
  <c r="BR21" i="7" s="1"/>
  <c r="BM21" i="7"/>
  <c r="BN21" i="7" s="1"/>
  <c r="BL21" i="7"/>
  <c r="BK21" i="7"/>
  <c r="BG21" i="7"/>
  <c r="BC21" i="7"/>
  <c r="BA21" i="7"/>
  <c r="AY21" i="7"/>
  <c r="AU21" i="7"/>
  <c r="BO21" i="7" s="1"/>
  <c r="BP21" i="7" s="1"/>
  <c r="CA20" i="7"/>
  <c r="CB20" i="7" s="1"/>
  <c r="BW20" i="7"/>
  <c r="BX20" i="7" s="1"/>
  <c r="BV20" i="7"/>
  <c r="BU20" i="7"/>
  <c r="BQ20" i="7"/>
  <c r="BR20" i="7" s="1"/>
  <c r="BM20" i="7"/>
  <c r="BN20" i="7" s="1"/>
  <c r="BL20" i="7"/>
  <c r="BK20" i="7"/>
  <c r="BG20" i="7"/>
  <c r="BC20" i="7"/>
  <c r="BA20" i="7"/>
  <c r="AY20" i="7"/>
  <c r="CC20" i="7" s="1"/>
  <c r="AU20" i="7"/>
  <c r="BY20" i="7" s="1"/>
  <c r="BZ20" i="7" s="1"/>
  <c r="CA19" i="7"/>
  <c r="CB19" i="7" s="1"/>
  <c r="BW19" i="7"/>
  <c r="BX19" i="7" s="1"/>
  <c r="BU19" i="7"/>
  <c r="BV19" i="7" s="1"/>
  <c r="BQ19" i="7"/>
  <c r="BR19" i="7" s="1"/>
  <c r="BM19" i="7"/>
  <c r="BN19" i="7" s="1"/>
  <c r="BK19" i="7"/>
  <c r="BL19" i="7" s="1"/>
  <c r="BG19" i="7"/>
  <c r="BC19" i="7"/>
  <c r="BA19" i="7"/>
  <c r="AY19" i="7"/>
  <c r="CC19" i="7" s="1"/>
  <c r="AU19" i="7"/>
  <c r="BY19" i="7" s="1"/>
  <c r="BZ19" i="7" s="1"/>
  <c r="CA18" i="7"/>
  <c r="CB18" i="7" s="1"/>
  <c r="BW18" i="7"/>
  <c r="BX18" i="7" s="1"/>
  <c r="BU18" i="7"/>
  <c r="BV18" i="7" s="1"/>
  <c r="BQ18" i="7"/>
  <c r="BR18" i="7" s="1"/>
  <c r="BM18" i="7"/>
  <c r="BN18" i="7" s="1"/>
  <c r="BK18" i="7"/>
  <c r="BL18" i="7" s="1"/>
  <c r="BG18" i="7"/>
  <c r="BC18" i="7"/>
  <c r="BA18" i="7"/>
  <c r="AY18" i="7"/>
  <c r="BS18" i="7" s="1"/>
  <c r="AU18" i="7"/>
  <c r="BY18" i="7" s="1"/>
  <c r="BZ18" i="7" s="1"/>
  <c r="CB17" i="7"/>
  <c r="CA17" i="7"/>
  <c r="BW17" i="7"/>
  <c r="BX17" i="7" s="1"/>
  <c r="BU17" i="7"/>
  <c r="BV17" i="7" s="1"/>
  <c r="BQ17" i="7"/>
  <c r="BR17" i="7" s="1"/>
  <c r="BM17" i="7"/>
  <c r="BN17" i="7" s="1"/>
  <c r="BK17" i="7"/>
  <c r="BL17" i="7" s="1"/>
  <c r="BG17" i="7"/>
  <c r="BC17" i="7"/>
  <c r="BA17" i="7"/>
  <c r="AY17" i="7"/>
  <c r="AU17" i="7"/>
  <c r="BO17" i="7" s="1"/>
  <c r="BP17" i="7" s="1"/>
  <c r="CA16" i="7"/>
  <c r="CB16" i="7" s="1"/>
  <c r="BW16" i="7"/>
  <c r="BX16" i="7" s="1"/>
  <c r="BV16" i="7"/>
  <c r="BU16" i="7"/>
  <c r="BQ16" i="7"/>
  <c r="BR16" i="7" s="1"/>
  <c r="BM16" i="7"/>
  <c r="BN16" i="7" s="1"/>
  <c r="BL16" i="7"/>
  <c r="BK16" i="7"/>
  <c r="BG16" i="7"/>
  <c r="BC16" i="7"/>
  <c r="BA16" i="7"/>
  <c r="AY16" i="7"/>
  <c r="CC16" i="7" s="1"/>
  <c r="AU16" i="7"/>
  <c r="BY16" i="7" s="1"/>
  <c r="BZ16" i="7" s="1"/>
  <c r="CA15" i="7"/>
  <c r="CB15" i="7" s="1"/>
  <c r="BW15" i="7"/>
  <c r="BX15" i="7" s="1"/>
  <c r="BV15" i="7"/>
  <c r="BU15" i="7"/>
  <c r="BQ15" i="7"/>
  <c r="BR15" i="7" s="1"/>
  <c r="BM15" i="7"/>
  <c r="BN15" i="7" s="1"/>
  <c r="BK15" i="7"/>
  <c r="BL15" i="7" s="1"/>
  <c r="BG15" i="7"/>
  <c r="BC15" i="7"/>
  <c r="BA15" i="7"/>
  <c r="AY15" i="7"/>
  <c r="CC15" i="7" s="1"/>
  <c r="AU15" i="7"/>
  <c r="BY15" i="7" s="1"/>
  <c r="BZ15" i="7" s="1"/>
  <c r="CA14" i="7"/>
  <c r="CB14" i="7" s="1"/>
  <c r="BW14" i="7"/>
  <c r="BX14" i="7" s="1"/>
  <c r="BU14" i="7"/>
  <c r="BV14" i="7" s="1"/>
  <c r="BQ14" i="7"/>
  <c r="BR14" i="7" s="1"/>
  <c r="BM14" i="7"/>
  <c r="BN14" i="7" s="1"/>
  <c r="BK14" i="7"/>
  <c r="BL14" i="7" s="1"/>
  <c r="BG14" i="7"/>
  <c r="BC14" i="7"/>
  <c r="BA14" i="7"/>
  <c r="AY14" i="7"/>
  <c r="AU14" i="7"/>
  <c r="BO14" i="7" s="1"/>
  <c r="BP14" i="7" s="1"/>
  <c r="CA12" i="7"/>
  <c r="CB12" i="7" s="1"/>
  <c r="BW12" i="7"/>
  <c r="BX12" i="7" s="1"/>
  <c r="BV12" i="7"/>
  <c r="BU12" i="7"/>
  <c r="BQ12" i="7"/>
  <c r="BR12" i="7" s="1"/>
  <c r="BM12" i="7"/>
  <c r="BN12" i="7" s="1"/>
  <c r="BK12" i="7"/>
  <c r="BL12" i="7" s="1"/>
  <c r="BG12" i="7"/>
  <c r="BC12" i="7"/>
  <c r="BA12" i="7"/>
  <c r="AY12" i="7"/>
  <c r="CC12" i="7" s="1"/>
  <c r="AU12" i="7"/>
  <c r="BY12" i="7" s="1"/>
  <c r="BZ12" i="7" s="1"/>
  <c r="CA63" i="8"/>
  <c r="CB63" i="8" s="1"/>
  <c r="BW63" i="8"/>
  <c r="BX63" i="8" s="1"/>
  <c r="BV63" i="8"/>
  <c r="BU63" i="8"/>
  <c r="BQ63" i="8"/>
  <c r="BR63" i="8" s="1"/>
  <c r="BM63" i="8"/>
  <c r="BN63" i="8" s="1"/>
  <c r="BK63" i="8"/>
  <c r="BL63" i="8" s="1"/>
  <c r="BG63" i="8"/>
  <c r="BC63" i="8"/>
  <c r="BA63" i="8"/>
  <c r="AY63" i="8"/>
  <c r="AU63" i="8"/>
  <c r="BY63" i="8" s="1"/>
  <c r="BZ63" i="8" s="1"/>
  <c r="CA61" i="8"/>
  <c r="CB61" i="8" s="1"/>
  <c r="BW61" i="8"/>
  <c r="BX61" i="8" s="1"/>
  <c r="BV61" i="8"/>
  <c r="BU61" i="8"/>
  <c r="BQ61" i="8"/>
  <c r="BR61" i="8" s="1"/>
  <c r="BO61" i="8"/>
  <c r="BP61" i="8" s="1"/>
  <c r="BM61" i="8"/>
  <c r="BN61" i="8" s="1"/>
  <c r="BK61" i="8"/>
  <c r="BL61" i="8" s="1"/>
  <c r="BG61" i="8"/>
  <c r="BC61" i="8"/>
  <c r="BA61" i="8"/>
  <c r="AY61" i="8"/>
  <c r="CC61" i="8" s="1"/>
  <c r="AU61" i="8"/>
  <c r="BY61" i="8" s="1"/>
  <c r="BZ61" i="8" s="1"/>
  <c r="CB60" i="8"/>
  <c r="CA60" i="8"/>
  <c r="BX60" i="8"/>
  <c r="BW60" i="8"/>
  <c r="BU60" i="8"/>
  <c r="BV60" i="8" s="1"/>
  <c r="BQ60" i="8"/>
  <c r="BR60" i="8" s="1"/>
  <c r="BM60" i="8"/>
  <c r="BN60" i="8" s="1"/>
  <c r="BK60" i="8"/>
  <c r="BL60" i="8" s="1"/>
  <c r="BG60" i="8"/>
  <c r="BC60" i="8"/>
  <c r="BA60" i="8"/>
  <c r="AY60" i="8"/>
  <c r="CC60" i="8" s="1"/>
  <c r="AU60" i="8"/>
  <c r="BY60" i="8" s="1"/>
  <c r="BZ60" i="8" s="1"/>
  <c r="CA59" i="8"/>
  <c r="CB59" i="8" s="1"/>
  <c r="BX59" i="8"/>
  <c r="BW59" i="8"/>
  <c r="BU59" i="8"/>
  <c r="BV59" i="8" s="1"/>
  <c r="BQ59" i="8"/>
  <c r="BR59" i="8" s="1"/>
  <c r="BM59" i="8"/>
  <c r="BN59" i="8" s="1"/>
  <c r="BK59" i="8"/>
  <c r="BL59" i="8" s="1"/>
  <c r="BG59" i="8"/>
  <c r="BC59" i="8"/>
  <c r="BA59" i="8"/>
  <c r="AY59" i="8"/>
  <c r="BS59" i="8" s="1"/>
  <c r="AU59" i="8"/>
  <c r="BO59" i="8" s="1"/>
  <c r="BP59" i="8" s="1"/>
  <c r="CA58" i="8"/>
  <c r="CB58" i="8" s="1"/>
  <c r="BW58" i="8"/>
  <c r="BX58" i="8" s="1"/>
  <c r="BV58" i="8"/>
  <c r="BU58" i="8"/>
  <c r="BQ58" i="8"/>
  <c r="BR58" i="8" s="1"/>
  <c r="BM58" i="8"/>
  <c r="BN58" i="8" s="1"/>
  <c r="BL58" i="8"/>
  <c r="BK58" i="8"/>
  <c r="BG58" i="8"/>
  <c r="BC58" i="8"/>
  <c r="BA58" i="8"/>
  <c r="AY58" i="8"/>
  <c r="AU58" i="8"/>
  <c r="BY58" i="8" s="1"/>
  <c r="BZ58" i="8" s="1"/>
  <c r="CA57" i="8"/>
  <c r="CB57" i="8" s="1"/>
  <c r="BW57" i="8"/>
  <c r="BX57" i="8" s="1"/>
  <c r="BU57" i="8"/>
  <c r="BV57" i="8" s="1"/>
  <c r="BQ57" i="8"/>
  <c r="BR57" i="8" s="1"/>
  <c r="BM57" i="8"/>
  <c r="BN57" i="8" s="1"/>
  <c r="BK57" i="8"/>
  <c r="BL57" i="8" s="1"/>
  <c r="BG57" i="8"/>
  <c r="BC57" i="8"/>
  <c r="BA57" i="8"/>
  <c r="AY57" i="8"/>
  <c r="CC57" i="8" s="1"/>
  <c r="AU57" i="8"/>
  <c r="BY57" i="8" s="1"/>
  <c r="BZ57" i="8" s="1"/>
  <c r="CB56" i="8"/>
  <c r="CA56" i="8"/>
  <c r="BW56" i="8"/>
  <c r="BX56" i="8" s="1"/>
  <c r="BU56" i="8"/>
  <c r="BV56" i="8" s="1"/>
  <c r="BR56" i="8"/>
  <c r="BQ56" i="8"/>
  <c r="BN56" i="8"/>
  <c r="BM56" i="8"/>
  <c r="BK56" i="8"/>
  <c r="BL56" i="8" s="1"/>
  <c r="BG56" i="8"/>
  <c r="BC56" i="8"/>
  <c r="BA56" i="8"/>
  <c r="AY56" i="8"/>
  <c r="CC56" i="8" s="1"/>
  <c r="AU56" i="8"/>
  <c r="BY56" i="8" s="1"/>
  <c r="BZ56" i="8" s="1"/>
  <c r="CA55" i="8"/>
  <c r="CB55" i="8" s="1"/>
  <c r="BX55" i="8"/>
  <c r="BW55" i="8"/>
  <c r="BU55" i="8"/>
  <c r="BV55" i="8" s="1"/>
  <c r="BQ55" i="8"/>
  <c r="BR55" i="8" s="1"/>
  <c r="BM55" i="8"/>
  <c r="BN55" i="8" s="1"/>
  <c r="BK55" i="8"/>
  <c r="BL55" i="8" s="1"/>
  <c r="BG55" i="8"/>
  <c r="BC55" i="8"/>
  <c r="BA55" i="8"/>
  <c r="AY55" i="8"/>
  <c r="BS55" i="8" s="1"/>
  <c r="AU55" i="8"/>
  <c r="CA54" i="8"/>
  <c r="CB54" i="8" s="1"/>
  <c r="BW54" i="8"/>
  <c r="BX54" i="8" s="1"/>
  <c r="BV54" i="8"/>
  <c r="BU54" i="8"/>
  <c r="BQ54" i="8"/>
  <c r="BR54" i="8" s="1"/>
  <c r="BM54" i="8"/>
  <c r="BN54" i="8" s="1"/>
  <c r="BL54" i="8"/>
  <c r="BK54" i="8"/>
  <c r="BG54" i="8"/>
  <c r="BC54" i="8"/>
  <c r="BA54" i="8"/>
  <c r="AY54" i="8"/>
  <c r="AU54" i="8"/>
  <c r="BY54" i="8" s="1"/>
  <c r="BZ54" i="8" s="1"/>
  <c r="CA53" i="8"/>
  <c r="CB53" i="8" s="1"/>
  <c r="BW53" i="8"/>
  <c r="BX53" i="8" s="1"/>
  <c r="BU53" i="8"/>
  <c r="BV53" i="8" s="1"/>
  <c r="BQ53" i="8"/>
  <c r="BR53" i="8" s="1"/>
  <c r="BM53" i="8"/>
  <c r="BN53" i="8" s="1"/>
  <c r="BK53" i="8"/>
  <c r="BL53" i="8" s="1"/>
  <c r="BG53" i="8"/>
  <c r="BC53" i="8"/>
  <c r="BA53" i="8"/>
  <c r="AY53" i="8"/>
  <c r="CC53" i="8" s="1"/>
  <c r="AU53" i="8"/>
  <c r="BY53" i="8" s="1"/>
  <c r="BZ53" i="8" s="1"/>
  <c r="CB52" i="8"/>
  <c r="CA52" i="8"/>
  <c r="BW52" i="8"/>
  <c r="BX52" i="8" s="1"/>
  <c r="BU52" i="8"/>
  <c r="BV52" i="8" s="1"/>
  <c r="BR52" i="8"/>
  <c r="BQ52" i="8"/>
  <c r="BN52" i="8"/>
  <c r="BM52" i="8"/>
  <c r="BK52" i="8"/>
  <c r="BL52" i="8" s="1"/>
  <c r="BG52" i="8"/>
  <c r="BC52" i="8"/>
  <c r="BA52" i="8"/>
  <c r="AY52" i="8"/>
  <c r="CC52" i="8" s="1"/>
  <c r="AU52" i="8"/>
  <c r="BY52" i="8" s="1"/>
  <c r="BZ52" i="8" s="1"/>
  <c r="CA51" i="8"/>
  <c r="CB51" i="8" s="1"/>
  <c r="BX51" i="8"/>
  <c r="BW51" i="8"/>
  <c r="BU51" i="8"/>
  <c r="BV51" i="8" s="1"/>
  <c r="BQ51" i="8"/>
  <c r="BR51" i="8" s="1"/>
  <c r="BM51" i="8"/>
  <c r="BN51" i="8" s="1"/>
  <c r="BK51" i="8"/>
  <c r="BL51" i="8" s="1"/>
  <c r="BG51" i="8"/>
  <c r="BC51" i="8"/>
  <c r="BA51" i="8"/>
  <c r="AY51" i="8"/>
  <c r="BS51" i="8" s="1"/>
  <c r="AU51" i="8"/>
  <c r="CA50" i="8"/>
  <c r="CB50" i="8" s="1"/>
  <c r="BW50" i="8"/>
  <c r="BX50" i="8" s="1"/>
  <c r="BV50" i="8"/>
  <c r="BU50" i="8"/>
  <c r="BQ50" i="8"/>
  <c r="BR50" i="8" s="1"/>
  <c r="BM50" i="8"/>
  <c r="BN50" i="8" s="1"/>
  <c r="BL50" i="8"/>
  <c r="BK50" i="8"/>
  <c r="BG50" i="8"/>
  <c r="BC50" i="8"/>
  <c r="BA50" i="8"/>
  <c r="AY50" i="8"/>
  <c r="AU50" i="8"/>
  <c r="BY50" i="8" s="1"/>
  <c r="BZ50" i="8" s="1"/>
  <c r="CA49" i="8"/>
  <c r="CB49" i="8" s="1"/>
  <c r="BW49" i="8"/>
  <c r="BX49" i="8" s="1"/>
  <c r="BU49" i="8"/>
  <c r="BV49" i="8" s="1"/>
  <c r="BQ49" i="8"/>
  <c r="BR49" i="8" s="1"/>
  <c r="BM49" i="8"/>
  <c r="BN49" i="8" s="1"/>
  <c r="BK49" i="8"/>
  <c r="BL49" i="8" s="1"/>
  <c r="BG49" i="8"/>
  <c r="BC49" i="8"/>
  <c r="BA49" i="8"/>
  <c r="AY49" i="8"/>
  <c r="CC49" i="8" s="1"/>
  <c r="AU49" i="8"/>
  <c r="BY49" i="8" s="1"/>
  <c r="BZ49" i="8" s="1"/>
  <c r="CB48" i="8"/>
  <c r="CA48" i="8"/>
  <c r="BW48" i="8"/>
  <c r="BX48" i="8" s="1"/>
  <c r="BU48" i="8"/>
  <c r="BV48" i="8" s="1"/>
  <c r="BR48" i="8"/>
  <c r="BQ48" i="8"/>
  <c r="BN48" i="8"/>
  <c r="BM48" i="8"/>
  <c r="BK48" i="8"/>
  <c r="BL48" i="8" s="1"/>
  <c r="BG48" i="8"/>
  <c r="BC48" i="8"/>
  <c r="BA48" i="8"/>
  <c r="AY48" i="8"/>
  <c r="CC48" i="8" s="1"/>
  <c r="AU48" i="8"/>
  <c r="BY48" i="8" s="1"/>
  <c r="BZ48" i="8" s="1"/>
  <c r="CA47" i="8"/>
  <c r="CB47" i="8" s="1"/>
  <c r="BX47" i="8"/>
  <c r="BW47" i="8"/>
  <c r="BU47" i="8"/>
  <c r="BV47" i="8" s="1"/>
  <c r="BQ47" i="8"/>
  <c r="BR47" i="8" s="1"/>
  <c r="BM47" i="8"/>
  <c r="BN47" i="8" s="1"/>
  <c r="BK47" i="8"/>
  <c r="BL47" i="8" s="1"/>
  <c r="BG47" i="8"/>
  <c r="BC47" i="8"/>
  <c r="BA47" i="8"/>
  <c r="AY47" i="8"/>
  <c r="BS47" i="8" s="1"/>
  <c r="AU47" i="8"/>
  <c r="CA46" i="8"/>
  <c r="CB46" i="8" s="1"/>
  <c r="BW46" i="8"/>
  <c r="BX46" i="8" s="1"/>
  <c r="BV46" i="8"/>
  <c r="BU46" i="8"/>
  <c r="BQ46" i="8"/>
  <c r="BR46" i="8" s="1"/>
  <c r="BM46" i="8"/>
  <c r="BN46" i="8" s="1"/>
  <c r="BL46" i="8"/>
  <c r="BK46" i="8"/>
  <c r="BG46" i="8"/>
  <c r="BC46" i="8"/>
  <c r="BA46" i="8"/>
  <c r="AY46" i="8"/>
  <c r="AU46" i="8"/>
  <c r="BY46" i="8" s="1"/>
  <c r="BZ46" i="8" s="1"/>
  <c r="CA45" i="8"/>
  <c r="CB45" i="8" s="1"/>
  <c r="BW45" i="8"/>
  <c r="BX45" i="8" s="1"/>
  <c r="BV45" i="8"/>
  <c r="BU45" i="8"/>
  <c r="BR45" i="8"/>
  <c r="BQ45" i="8"/>
  <c r="BM45" i="8"/>
  <c r="BN45" i="8" s="1"/>
  <c r="BL45" i="8"/>
  <c r="BK45" i="8"/>
  <c r="BG45" i="8"/>
  <c r="BC45" i="8"/>
  <c r="BA45" i="8"/>
  <c r="AY45" i="8"/>
  <c r="CC45" i="8" s="1"/>
  <c r="AU45" i="8"/>
  <c r="BY45" i="8" s="1"/>
  <c r="BZ45" i="8" s="1"/>
  <c r="CA44" i="8"/>
  <c r="CB44" i="8" s="1"/>
  <c r="BW44" i="8"/>
  <c r="BX44" i="8" s="1"/>
  <c r="BU44" i="8"/>
  <c r="BV44" i="8" s="1"/>
  <c r="BQ44" i="8"/>
  <c r="BR44" i="8" s="1"/>
  <c r="BM44" i="8"/>
  <c r="BN44" i="8" s="1"/>
  <c r="BK44" i="8"/>
  <c r="BL44" i="8" s="1"/>
  <c r="BG44" i="8"/>
  <c r="BC44" i="8"/>
  <c r="BA44" i="8"/>
  <c r="AY44" i="8"/>
  <c r="BI44" i="8" s="1"/>
  <c r="AU44" i="8"/>
  <c r="CA43" i="8"/>
  <c r="CB43" i="8" s="1"/>
  <c r="BX43" i="8"/>
  <c r="BW43" i="8"/>
  <c r="BU43" i="8"/>
  <c r="BV43" i="8" s="1"/>
  <c r="BQ43" i="8"/>
  <c r="BR43" i="8" s="1"/>
  <c r="BM43" i="8"/>
  <c r="BN43" i="8" s="1"/>
  <c r="BL43" i="8"/>
  <c r="BK43" i="8"/>
  <c r="BG43" i="8"/>
  <c r="BC43" i="8"/>
  <c r="BA43" i="8"/>
  <c r="AY43" i="8"/>
  <c r="AU43" i="8"/>
  <c r="CA42" i="8"/>
  <c r="CB42" i="8" s="1"/>
  <c r="BW42" i="8"/>
  <c r="BX42" i="8" s="1"/>
  <c r="BU42" i="8"/>
  <c r="BV42" i="8" s="1"/>
  <c r="BQ42" i="8"/>
  <c r="BR42" i="8" s="1"/>
  <c r="BM42" i="8"/>
  <c r="BN42" i="8" s="1"/>
  <c r="BK42" i="8"/>
  <c r="BL42" i="8" s="1"/>
  <c r="BG42" i="8"/>
  <c r="BC42" i="8"/>
  <c r="BA42" i="8"/>
  <c r="AY42" i="8"/>
  <c r="AU42" i="8"/>
  <c r="BY42" i="8" s="1"/>
  <c r="BZ42" i="8" s="1"/>
  <c r="CA41" i="8"/>
  <c r="CB41" i="8" s="1"/>
  <c r="BW41" i="8"/>
  <c r="BX41" i="8" s="1"/>
  <c r="BV41" i="8"/>
  <c r="BU41" i="8"/>
  <c r="BR41" i="8"/>
  <c r="BQ41" i="8"/>
  <c r="BM41" i="8"/>
  <c r="BN41" i="8" s="1"/>
  <c r="BK41" i="8"/>
  <c r="BL41" i="8" s="1"/>
  <c r="BG41" i="8"/>
  <c r="BC41" i="8"/>
  <c r="BA41" i="8"/>
  <c r="AY41" i="8"/>
  <c r="CC41" i="8" s="1"/>
  <c r="AU41" i="8"/>
  <c r="BY41" i="8" s="1"/>
  <c r="BZ41" i="8" s="1"/>
  <c r="CA40" i="8"/>
  <c r="CB40" i="8" s="1"/>
  <c r="BW40" i="8"/>
  <c r="BX40" i="8" s="1"/>
  <c r="BU40" i="8"/>
  <c r="BV40" i="8" s="1"/>
  <c r="BQ40" i="8"/>
  <c r="BR40" i="8" s="1"/>
  <c r="BN40" i="8"/>
  <c r="BM40" i="8"/>
  <c r="BL40" i="8"/>
  <c r="BK40" i="8"/>
  <c r="BG40" i="8"/>
  <c r="BC40" i="8"/>
  <c r="BA40" i="8"/>
  <c r="AY40" i="8"/>
  <c r="BI40" i="8" s="1"/>
  <c r="AU40" i="8"/>
  <c r="BY40" i="8" s="1"/>
  <c r="BZ40" i="8" s="1"/>
  <c r="CB39" i="8"/>
  <c r="CA39" i="8"/>
  <c r="BW39" i="8"/>
  <c r="BX39" i="8" s="1"/>
  <c r="BU39" i="8"/>
  <c r="BV39" i="8" s="1"/>
  <c r="BQ39" i="8"/>
  <c r="BR39" i="8" s="1"/>
  <c r="BM39" i="8"/>
  <c r="BN39" i="8" s="1"/>
  <c r="BL39" i="8"/>
  <c r="BK39" i="8"/>
  <c r="BG39" i="8"/>
  <c r="BC39" i="8"/>
  <c r="BA39" i="8"/>
  <c r="AY39" i="8"/>
  <c r="CC39" i="8" s="1"/>
  <c r="AU39" i="8"/>
  <c r="BO39" i="8" s="1"/>
  <c r="BP39" i="8" s="1"/>
  <c r="CA38" i="8"/>
  <c r="CB38" i="8" s="1"/>
  <c r="BW38" i="8"/>
  <c r="BX38" i="8" s="1"/>
  <c r="BU38" i="8"/>
  <c r="BV38" i="8" s="1"/>
  <c r="BR38" i="8"/>
  <c r="BQ38" i="8"/>
  <c r="BN38" i="8"/>
  <c r="BM38" i="8"/>
  <c r="BK38" i="8"/>
  <c r="BL38" i="8" s="1"/>
  <c r="BG38" i="8"/>
  <c r="BC38" i="8"/>
  <c r="BA38" i="8"/>
  <c r="AY38" i="8"/>
  <c r="CC38" i="8" s="1"/>
  <c r="AU38" i="8"/>
  <c r="CA37" i="8"/>
  <c r="CB37" i="8" s="1"/>
  <c r="BX37" i="8"/>
  <c r="BW37" i="8"/>
  <c r="BV37" i="8"/>
  <c r="BU37" i="8"/>
  <c r="BQ37" i="8"/>
  <c r="BR37" i="8" s="1"/>
  <c r="BM37" i="8"/>
  <c r="BN37" i="8" s="1"/>
  <c r="BK37" i="8"/>
  <c r="BL37" i="8" s="1"/>
  <c r="BG37" i="8"/>
  <c r="BC37" i="8"/>
  <c r="BA37" i="8"/>
  <c r="AY37" i="8"/>
  <c r="AU37" i="8"/>
  <c r="CA36" i="8"/>
  <c r="CB36" i="8" s="1"/>
  <c r="BW36" i="8"/>
  <c r="BX36" i="8" s="1"/>
  <c r="BU36" i="8"/>
  <c r="BV36" i="8" s="1"/>
  <c r="BQ36" i="8"/>
  <c r="BR36" i="8" s="1"/>
  <c r="BN36" i="8"/>
  <c r="BM36" i="8"/>
  <c r="BK36" i="8"/>
  <c r="BL36" i="8" s="1"/>
  <c r="BG36" i="8"/>
  <c r="BC36" i="8"/>
  <c r="BA36" i="8"/>
  <c r="AY36" i="8"/>
  <c r="AU36" i="8"/>
  <c r="BY36" i="8" s="1"/>
  <c r="BZ36" i="8" s="1"/>
  <c r="CA35" i="8"/>
  <c r="CB35" i="8" s="1"/>
  <c r="BX35" i="8"/>
  <c r="BW35" i="8"/>
  <c r="BV35" i="8"/>
  <c r="BU35" i="8"/>
  <c r="BQ35" i="8"/>
  <c r="BR35" i="8" s="1"/>
  <c r="BM35" i="8"/>
  <c r="BN35" i="8" s="1"/>
  <c r="BK35" i="8"/>
  <c r="BL35" i="8" s="1"/>
  <c r="BG35" i="8"/>
  <c r="BC35" i="8"/>
  <c r="BA35" i="8"/>
  <c r="AY35" i="8"/>
  <c r="BI35" i="8" s="1"/>
  <c r="AU35" i="8"/>
  <c r="BY35" i="8" s="1"/>
  <c r="BZ35" i="8" s="1"/>
  <c r="CA34" i="8"/>
  <c r="CB34" i="8" s="1"/>
  <c r="BW34" i="8"/>
  <c r="BX34" i="8" s="1"/>
  <c r="BU34" i="8"/>
  <c r="BV34" i="8" s="1"/>
  <c r="BQ34" i="8"/>
  <c r="BR34" i="8" s="1"/>
  <c r="BN34" i="8"/>
  <c r="BM34" i="8"/>
  <c r="BL34" i="8"/>
  <c r="BK34" i="8"/>
  <c r="BG34" i="8"/>
  <c r="BC34" i="8"/>
  <c r="BA34" i="8"/>
  <c r="AY34" i="8"/>
  <c r="AU34" i="8"/>
  <c r="BO34" i="8" s="1"/>
  <c r="BP34" i="8" s="1"/>
  <c r="CA33" i="8"/>
  <c r="CB33" i="8" s="1"/>
  <c r="BX33" i="8"/>
  <c r="BW33" i="8"/>
  <c r="BU33" i="8"/>
  <c r="BV33" i="8" s="1"/>
  <c r="BQ33" i="8"/>
  <c r="BR33" i="8" s="1"/>
  <c r="BM33" i="8"/>
  <c r="BN33" i="8" s="1"/>
  <c r="BK33" i="8"/>
  <c r="BL33" i="8" s="1"/>
  <c r="BG33" i="8"/>
  <c r="BC33" i="8"/>
  <c r="BA33" i="8"/>
  <c r="AY33" i="8"/>
  <c r="AU33" i="8"/>
  <c r="CA32" i="8"/>
  <c r="CB32" i="8" s="1"/>
  <c r="BW32" i="8"/>
  <c r="BX32" i="8" s="1"/>
  <c r="BU32" i="8"/>
  <c r="BV32" i="8" s="1"/>
  <c r="BQ32" i="8"/>
  <c r="BR32" i="8" s="1"/>
  <c r="BN32" i="8"/>
  <c r="BM32" i="8"/>
  <c r="BL32" i="8"/>
  <c r="BK32" i="8"/>
  <c r="BG32" i="8"/>
  <c r="BC32" i="8"/>
  <c r="BA32" i="8"/>
  <c r="AY32" i="8"/>
  <c r="AU32" i="8"/>
  <c r="BY32" i="8" s="1"/>
  <c r="BZ32" i="8" s="1"/>
  <c r="CB31" i="8"/>
  <c r="CA31" i="8"/>
  <c r="BX31" i="8"/>
  <c r="BW31" i="8"/>
  <c r="BU31" i="8"/>
  <c r="BV31" i="8" s="1"/>
  <c r="BQ31" i="8"/>
  <c r="BR31" i="8" s="1"/>
  <c r="BO31" i="8"/>
  <c r="BP31" i="8" s="1"/>
  <c r="BM31" i="8"/>
  <c r="BN31" i="8" s="1"/>
  <c r="BK31" i="8"/>
  <c r="BL31" i="8" s="1"/>
  <c r="BG31" i="8"/>
  <c r="BC31" i="8"/>
  <c r="BA31" i="8"/>
  <c r="AY31" i="8"/>
  <c r="BI31" i="8" s="1"/>
  <c r="AU31" i="8"/>
  <c r="BY31" i="8" s="1"/>
  <c r="BZ31" i="8" s="1"/>
  <c r="CA30" i="8"/>
  <c r="CB30" i="8" s="1"/>
  <c r="BW30" i="8"/>
  <c r="BX30" i="8" s="1"/>
  <c r="BU30" i="8"/>
  <c r="BV30" i="8" s="1"/>
  <c r="BQ30" i="8"/>
  <c r="BR30" i="8" s="1"/>
  <c r="BN30" i="8"/>
  <c r="BM30" i="8"/>
  <c r="BK30" i="8"/>
  <c r="BL30" i="8" s="1"/>
  <c r="BG30" i="8"/>
  <c r="BC30" i="8"/>
  <c r="BA30" i="8"/>
  <c r="AY30" i="8"/>
  <c r="AU30" i="8"/>
  <c r="CA29" i="8"/>
  <c r="CB29" i="8" s="1"/>
  <c r="BX29" i="8"/>
  <c r="BW29" i="8"/>
  <c r="BV29" i="8"/>
  <c r="BU29" i="8"/>
  <c r="BQ29" i="8"/>
  <c r="BR29" i="8" s="1"/>
  <c r="BM29" i="8"/>
  <c r="BN29" i="8" s="1"/>
  <c r="BK29" i="8"/>
  <c r="BL29" i="8" s="1"/>
  <c r="BG29" i="8"/>
  <c r="BC29" i="8"/>
  <c r="BA29" i="8"/>
  <c r="AY29" i="8"/>
  <c r="AU29" i="8"/>
  <c r="CA27" i="8"/>
  <c r="CB27" i="8" s="1"/>
  <c r="BX27" i="8"/>
  <c r="BW27" i="8"/>
  <c r="BV27" i="8"/>
  <c r="BU27" i="8"/>
  <c r="BQ27" i="8"/>
  <c r="BR27" i="8" s="1"/>
  <c r="BM27" i="8"/>
  <c r="BN27" i="8" s="1"/>
  <c r="BK27" i="8"/>
  <c r="BL27" i="8" s="1"/>
  <c r="BG27" i="8"/>
  <c r="BC27" i="8"/>
  <c r="BA27" i="8"/>
  <c r="AY27" i="8"/>
  <c r="BI27" i="8" s="1"/>
  <c r="AU27" i="8"/>
  <c r="BY27" i="8" s="1"/>
  <c r="BZ27" i="8" s="1"/>
  <c r="CA26" i="8"/>
  <c r="CB26" i="8" s="1"/>
  <c r="BW26" i="8"/>
  <c r="BX26" i="8" s="1"/>
  <c r="BU26" i="8"/>
  <c r="BV26" i="8" s="1"/>
  <c r="BQ26" i="8"/>
  <c r="BR26" i="8" s="1"/>
  <c r="BN26" i="8"/>
  <c r="BM26" i="8"/>
  <c r="BL26" i="8"/>
  <c r="BK26" i="8"/>
  <c r="BG26" i="8"/>
  <c r="BC26" i="8"/>
  <c r="BA26" i="8"/>
  <c r="AY26" i="8"/>
  <c r="AU26" i="8"/>
  <c r="BO26" i="8" s="1"/>
  <c r="BP26" i="8" s="1"/>
  <c r="CA25" i="8"/>
  <c r="CB25" i="8" s="1"/>
  <c r="BX25" i="8"/>
  <c r="BW25" i="8"/>
  <c r="BU25" i="8"/>
  <c r="BV25" i="8" s="1"/>
  <c r="BQ25" i="8"/>
  <c r="BR25" i="8" s="1"/>
  <c r="BM25" i="8"/>
  <c r="BN25" i="8" s="1"/>
  <c r="BK25" i="8"/>
  <c r="BL25" i="8" s="1"/>
  <c r="BG25" i="8"/>
  <c r="BC25" i="8"/>
  <c r="BA25" i="8"/>
  <c r="AY25" i="8"/>
  <c r="AU25" i="8"/>
  <c r="CA24" i="8"/>
  <c r="CB24" i="8" s="1"/>
  <c r="BW24" i="8"/>
  <c r="BX24" i="8" s="1"/>
  <c r="BU24" i="8"/>
  <c r="BV24" i="8" s="1"/>
  <c r="BQ24" i="8"/>
  <c r="BR24" i="8" s="1"/>
  <c r="BN24" i="8"/>
  <c r="BM24" i="8"/>
  <c r="BL24" i="8"/>
  <c r="BK24" i="8"/>
  <c r="BG24" i="8"/>
  <c r="BC24" i="8"/>
  <c r="BA24" i="8"/>
  <c r="AY24" i="8"/>
  <c r="AU24" i="8"/>
  <c r="BY24" i="8" s="1"/>
  <c r="BZ24" i="8" s="1"/>
  <c r="CB23" i="8"/>
  <c r="CA23" i="8"/>
  <c r="BX23" i="8"/>
  <c r="BW23" i="8"/>
  <c r="BU23" i="8"/>
  <c r="BV23" i="8" s="1"/>
  <c r="BQ23" i="8"/>
  <c r="BR23" i="8" s="1"/>
  <c r="BM23" i="8"/>
  <c r="BN23" i="8" s="1"/>
  <c r="BK23" i="8"/>
  <c r="BL23" i="8" s="1"/>
  <c r="BG23" i="8"/>
  <c r="BC23" i="8"/>
  <c r="BA23" i="8"/>
  <c r="AY23" i="8"/>
  <c r="AU23" i="8"/>
  <c r="CA22" i="8"/>
  <c r="CB22" i="8" s="1"/>
  <c r="BW22" i="8"/>
  <c r="BX22" i="8" s="1"/>
  <c r="BU22" i="8"/>
  <c r="BV22" i="8" s="1"/>
  <c r="BR22" i="8"/>
  <c r="BQ22" i="8"/>
  <c r="BM22" i="8"/>
  <c r="BN22" i="8" s="1"/>
  <c r="BK22" i="8"/>
  <c r="BL22" i="8" s="1"/>
  <c r="BG22" i="8"/>
  <c r="BC22" i="8"/>
  <c r="BA22" i="8"/>
  <c r="AY22" i="8"/>
  <c r="BS22" i="8" s="1"/>
  <c r="AU22" i="8"/>
  <c r="BO22" i="8" s="1"/>
  <c r="BP22" i="8" s="1"/>
  <c r="CA21" i="8"/>
  <c r="CB21" i="8" s="1"/>
  <c r="BW21" i="8"/>
  <c r="BX21" i="8" s="1"/>
  <c r="BU21" i="8"/>
  <c r="BV21" i="8" s="1"/>
  <c r="BQ21" i="8"/>
  <c r="BR21" i="8" s="1"/>
  <c r="BO21" i="8"/>
  <c r="BP21" i="8" s="1"/>
  <c r="BM21" i="8"/>
  <c r="BN21" i="8" s="1"/>
  <c r="BK21" i="8"/>
  <c r="BL21" i="8" s="1"/>
  <c r="BG21" i="8"/>
  <c r="BC21" i="8"/>
  <c r="BA21" i="8"/>
  <c r="AY21" i="8"/>
  <c r="AU21" i="8"/>
  <c r="BY21" i="8" s="1"/>
  <c r="BZ21" i="8" s="1"/>
  <c r="CA20" i="8"/>
  <c r="CB20" i="8" s="1"/>
  <c r="BW20" i="8"/>
  <c r="BX20" i="8" s="1"/>
  <c r="BU20" i="8"/>
  <c r="BV20" i="8" s="1"/>
  <c r="BR20" i="8"/>
  <c r="BQ20" i="8"/>
  <c r="BM20" i="8"/>
  <c r="BN20" i="8" s="1"/>
  <c r="BL20" i="8"/>
  <c r="BK20" i="8"/>
  <c r="BG20" i="8"/>
  <c r="BC20" i="8"/>
  <c r="BA20" i="8"/>
  <c r="AY20" i="8"/>
  <c r="BI20" i="8" s="1"/>
  <c r="AU20" i="8"/>
  <c r="BO20" i="8" s="1"/>
  <c r="BP20" i="8" s="1"/>
  <c r="CA19" i="8"/>
  <c r="CB19" i="8" s="1"/>
  <c r="BW19" i="8"/>
  <c r="BX19" i="8" s="1"/>
  <c r="BV19" i="8"/>
  <c r="BU19" i="8"/>
  <c r="BS19" i="8"/>
  <c r="BQ19" i="8"/>
  <c r="BR19" i="8" s="1"/>
  <c r="BM19" i="8"/>
  <c r="BN19" i="8" s="1"/>
  <c r="BK19" i="8"/>
  <c r="BL19" i="8" s="1"/>
  <c r="BG19" i="8"/>
  <c r="BC19" i="8"/>
  <c r="BA19" i="8"/>
  <c r="AY19" i="8"/>
  <c r="BI19" i="8" s="1"/>
  <c r="AU19" i="8"/>
  <c r="BY19" i="8" s="1"/>
  <c r="BZ19" i="8" s="1"/>
  <c r="CA18" i="8"/>
  <c r="CB18" i="8" s="1"/>
  <c r="BW18" i="8"/>
  <c r="BX18" i="8" s="1"/>
  <c r="BU18" i="8"/>
  <c r="BV18" i="8" s="1"/>
  <c r="BQ18" i="8"/>
  <c r="BR18" i="8" s="1"/>
  <c r="BM18" i="8"/>
  <c r="BN18" i="8" s="1"/>
  <c r="BL18" i="8"/>
  <c r="BK18" i="8"/>
  <c r="BG18" i="8"/>
  <c r="BC18" i="8"/>
  <c r="BA18" i="8"/>
  <c r="AY18" i="8"/>
  <c r="BS18" i="8" s="1"/>
  <c r="AU18" i="8"/>
  <c r="BO18" i="8" s="1"/>
  <c r="BP18" i="8" s="1"/>
  <c r="CB17" i="8"/>
  <c r="CA17" i="8"/>
  <c r="BW17" i="8"/>
  <c r="BX17" i="8" s="1"/>
  <c r="BV17" i="8"/>
  <c r="BU17" i="8"/>
  <c r="BQ17" i="8"/>
  <c r="BR17" i="8" s="1"/>
  <c r="BM17" i="8"/>
  <c r="BN17" i="8" s="1"/>
  <c r="BK17" i="8"/>
  <c r="BL17" i="8" s="1"/>
  <c r="BG17" i="8"/>
  <c r="BC17" i="8"/>
  <c r="BA17" i="8"/>
  <c r="AY17" i="8"/>
  <c r="CC17" i="8" s="1"/>
  <c r="AU17" i="8"/>
  <c r="BY17" i="8" s="1"/>
  <c r="BZ17" i="8" s="1"/>
  <c r="CA16" i="8"/>
  <c r="CB16" i="8" s="1"/>
  <c r="BW16" i="8"/>
  <c r="BX16" i="8" s="1"/>
  <c r="BU16" i="8"/>
  <c r="BV16" i="8" s="1"/>
  <c r="BR16" i="8"/>
  <c r="BQ16" i="8"/>
  <c r="BM16" i="8"/>
  <c r="BN16" i="8" s="1"/>
  <c r="BL16" i="8"/>
  <c r="BK16" i="8"/>
  <c r="BG16" i="8"/>
  <c r="BC16" i="8"/>
  <c r="BA16" i="8"/>
  <c r="AY16" i="8"/>
  <c r="BS16" i="8" s="1"/>
  <c r="AU16" i="8"/>
  <c r="BO16" i="8" s="1"/>
  <c r="BP16" i="8" s="1"/>
  <c r="CA15" i="8"/>
  <c r="CB15" i="8" s="1"/>
  <c r="BW15" i="8"/>
  <c r="BX15" i="8" s="1"/>
  <c r="BV15" i="8"/>
  <c r="BU15" i="8"/>
  <c r="BQ15" i="8"/>
  <c r="BR15" i="8" s="1"/>
  <c r="BM15" i="8"/>
  <c r="BN15" i="8" s="1"/>
  <c r="BK15" i="8"/>
  <c r="BL15" i="8" s="1"/>
  <c r="BG15" i="8"/>
  <c r="BC15" i="8"/>
  <c r="BA15" i="8"/>
  <c r="AY15" i="8"/>
  <c r="CC15" i="8" s="1"/>
  <c r="AU15" i="8"/>
  <c r="BY15" i="8" s="1"/>
  <c r="BZ15" i="8" s="1"/>
  <c r="CA14" i="8"/>
  <c r="CB14" i="8" s="1"/>
  <c r="BW14" i="8"/>
  <c r="BX14" i="8" s="1"/>
  <c r="BU14" i="8"/>
  <c r="BV14" i="8" s="1"/>
  <c r="BQ14" i="8"/>
  <c r="BR14" i="8" s="1"/>
  <c r="BM14" i="8"/>
  <c r="BN14" i="8" s="1"/>
  <c r="BL14" i="8"/>
  <c r="BK14" i="8"/>
  <c r="BG14" i="8"/>
  <c r="BC14" i="8"/>
  <c r="BA14" i="8"/>
  <c r="AY14" i="8"/>
  <c r="BS14" i="8" s="1"/>
  <c r="AU14" i="8"/>
  <c r="CA12" i="8"/>
  <c r="CB12" i="8" s="1"/>
  <c r="BW12" i="8"/>
  <c r="BX12" i="8" s="1"/>
  <c r="BU12" i="8"/>
  <c r="BV12" i="8" s="1"/>
  <c r="BQ12" i="8"/>
  <c r="BR12" i="8" s="1"/>
  <c r="BM12" i="8"/>
  <c r="BN12" i="8" s="1"/>
  <c r="BL12" i="8"/>
  <c r="BK12" i="8"/>
  <c r="BG12" i="8"/>
  <c r="BC12" i="8"/>
  <c r="BA12" i="8"/>
  <c r="AY12" i="8"/>
  <c r="BS12" i="8" s="1"/>
  <c r="AU12" i="8"/>
  <c r="BO12" i="8" s="1"/>
  <c r="BP12" i="8" s="1"/>
  <c r="AK63" i="7"/>
  <c r="AO63" i="7" s="1"/>
  <c r="AA63" i="7"/>
  <c r="AE63" i="7" s="1"/>
  <c r="Q63" i="7"/>
  <c r="U63" i="7" s="1"/>
  <c r="G63" i="7"/>
  <c r="K63" i="7" s="1"/>
  <c r="AK61" i="7"/>
  <c r="AO61" i="7" s="1"/>
  <c r="AA61" i="7"/>
  <c r="AE61" i="7" s="1"/>
  <c r="Q61" i="7"/>
  <c r="U61" i="7" s="1"/>
  <c r="G61" i="7"/>
  <c r="K61" i="7" s="1"/>
  <c r="AK60" i="7"/>
  <c r="AO60" i="7" s="1"/>
  <c r="AA60" i="7"/>
  <c r="AE60" i="7" s="1"/>
  <c r="Q60" i="7"/>
  <c r="U60" i="7" s="1"/>
  <c r="G60" i="7"/>
  <c r="K60" i="7" s="1"/>
  <c r="AK59" i="7"/>
  <c r="AO59" i="7" s="1"/>
  <c r="AA59" i="7"/>
  <c r="AE59" i="7" s="1"/>
  <c r="Q59" i="7"/>
  <c r="U59" i="7" s="1"/>
  <c r="G59" i="7"/>
  <c r="K59" i="7" s="1"/>
  <c r="AK58" i="7"/>
  <c r="AO58" i="7" s="1"/>
  <c r="AA58" i="7"/>
  <c r="AE58" i="7" s="1"/>
  <c r="Q58" i="7"/>
  <c r="U58" i="7" s="1"/>
  <c r="G58" i="7"/>
  <c r="K58" i="7" s="1"/>
  <c r="AK57" i="7"/>
  <c r="AO57" i="7" s="1"/>
  <c r="AA57" i="7"/>
  <c r="AE57" i="7" s="1"/>
  <c r="Q57" i="7"/>
  <c r="U57" i="7" s="1"/>
  <c r="G57" i="7"/>
  <c r="K57" i="7" s="1"/>
  <c r="AK56" i="7"/>
  <c r="AO56" i="7" s="1"/>
  <c r="AA56" i="7"/>
  <c r="AE56" i="7" s="1"/>
  <c r="Q56" i="7"/>
  <c r="U56" i="7" s="1"/>
  <c r="G56" i="7"/>
  <c r="K56" i="7" s="1"/>
  <c r="AK55" i="7"/>
  <c r="AO55" i="7" s="1"/>
  <c r="AA55" i="7"/>
  <c r="AE55" i="7" s="1"/>
  <c r="Q55" i="7"/>
  <c r="U55" i="7" s="1"/>
  <c r="G55" i="7"/>
  <c r="K55" i="7" s="1"/>
  <c r="AK54" i="7"/>
  <c r="AO54" i="7" s="1"/>
  <c r="AA54" i="7"/>
  <c r="AE54" i="7" s="1"/>
  <c r="Q54" i="7"/>
  <c r="U54" i="7" s="1"/>
  <c r="G54" i="7"/>
  <c r="K54" i="7" s="1"/>
  <c r="AK53" i="7"/>
  <c r="AO53" i="7" s="1"/>
  <c r="AA53" i="7"/>
  <c r="AE53" i="7" s="1"/>
  <c r="Q53" i="7"/>
  <c r="U53" i="7" s="1"/>
  <c r="G53" i="7"/>
  <c r="K53" i="7" s="1"/>
  <c r="AK52" i="7"/>
  <c r="AO52" i="7" s="1"/>
  <c r="AA52" i="7"/>
  <c r="AE52" i="7" s="1"/>
  <c r="Q52" i="7"/>
  <c r="U52" i="7" s="1"/>
  <c r="G52" i="7"/>
  <c r="K52" i="7" s="1"/>
  <c r="AK51" i="7"/>
  <c r="AO51" i="7" s="1"/>
  <c r="AA51" i="7"/>
  <c r="AE51" i="7" s="1"/>
  <c r="Q51" i="7"/>
  <c r="U51" i="7" s="1"/>
  <c r="G51" i="7"/>
  <c r="K51" i="7" s="1"/>
  <c r="AK50" i="7"/>
  <c r="AO50" i="7" s="1"/>
  <c r="AA50" i="7"/>
  <c r="AE50" i="7" s="1"/>
  <c r="Q50" i="7"/>
  <c r="U50" i="7" s="1"/>
  <c r="G50" i="7"/>
  <c r="K50" i="7" s="1"/>
  <c r="AK49" i="7"/>
  <c r="AO49" i="7" s="1"/>
  <c r="AA49" i="7"/>
  <c r="AE49" i="7" s="1"/>
  <c r="Q49" i="7"/>
  <c r="U49" i="7" s="1"/>
  <c r="G49" i="7"/>
  <c r="K49" i="7" s="1"/>
  <c r="AK48" i="7"/>
  <c r="AO48" i="7" s="1"/>
  <c r="AA48" i="7"/>
  <c r="AE48" i="7" s="1"/>
  <c r="Q48" i="7"/>
  <c r="U48" i="7" s="1"/>
  <c r="G48" i="7"/>
  <c r="K48" i="7" s="1"/>
  <c r="AK47" i="7"/>
  <c r="AO47" i="7" s="1"/>
  <c r="AA47" i="7"/>
  <c r="AE47" i="7" s="1"/>
  <c r="Q47" i="7"/>
  <c r="U47" i="7" s="1"/>
  <c r="G47" i="7"/>
  <c r="K47" i="7" s="1"/>
  <c r="AK46" i="7"/>
  <c r="AO46" i="7" s="1"/>
  <c r="AA46" i="7"/>
  <c r="AE46" i="7" s="1"/>
  <c r="Q46" i="7"/>
  <c r="U46" i="7" s="1"/>
  <c r="G46" i="7"/>
  <c r="K46" i="7" s="1"/>
  <c r="AK45" i="7"/>
  <c r="AO45" i="7" s="1"/>
  <c r="AA45" i="7"/>
  <c r="AE45" i="7" s="1"/>
  <c r="Q45" i="7"/>
  <c r="U45" i="7" s="1"/>
  <c r="G45" i="7"/>
  <c r="K45" i="7" s="1"/>
  <c r="AK44" i="7"/>
  <c r="AO44" i="7" s="1"/>
  <c r="AA44" i="7"/>
  <c r="AE44" i="7" s="1"/>
  <c r="Q44" i="7"/>
  <c r="U44" i="7" s="1"/>
  <c r="G44" i="7"/>
  <c r="K44" i="7" s="1"/>
  <c r="AK43" i="7"/>
  <c r="AO43" i="7" s="1"/>
  <c r="AA43" i="7"/>
  <c r="AE43" i="7" s="1"/>
  <c r="Q43" i="7"/>
  <c r="U43" i="7" s="1"/>
  <c r="G43" i="7"/>
  <c r="K43" i="7" s="1"/>
  <c r="AK42" i="7"/>
  <c r="AO42" i="7" s="1"/>
  <c r="AA42" i="7"/>
  <c r="AE42" i="7" s="1"/>
  <c r="Q42" i="7"/>
  <c r="U42" i="7" s="1"/>
  <c r="G42" i="7"/>
  <c r="K42" i="7" s="1"/>
  <c r="AO41" i="7"/>
  <c r="AK41" i="7"/>
  <c r="AA41" i="7"/>
  <c r="AE41" i="7" s="1"/>
  <c r="U41" i="7"/>
  <c r="Q41" i="7"/>
  <c r="G41" i="7"/>
  <c r="K41" i="7" s="1"/>
  <c r="AO40" i="7"/>
  <c r="AK40" i="7"/>
  <c r="AA40" i="7"/>
  <c r="AE40" i="7" s="1"/>
  <c r="U40" i="7"/>
  <c r="Q40" i="7"/>
  <c r="G40" i="7"/>
  <c r="K40" i="7" s="1"/>
  <c r="AO39" i="7"/>
  <c r="AK39" i="7"/>
  <c r="AA39" i="7"/>
  <c r="AE39" i="7" s="1"/>
  <c r="U39" i="7"/>
  <c r="Q39" i="7"/>
  <c r="G39" i="7"/>
  <c r="K39" i="7" s="1"/>
  <c r="AO38" i="7"/>
  <c r="AK38" i="7"/>
  <c r="AA38" i="7"/>
  <c r="AE38" i="7" s="1"/>
  <c r="U38" i="7"/>
  <c r="Q38" i="7"/>
  <c r="G38" i="7"/>
  <c r="K38" i="7" s="1"/>
  <c r="AO37" i="7"/>
  <c r="AK37" i="7"/>
  <c r="AA37" i="7"/>
  <c r="AE37" i="7" s="1"/>
  <c r="U37" i="7"/>
  <c r="Q37" i="7"/>
  <c r="G37" i="7"/>
  <c r="K37" i="7" s="1"/>
  <c r="AO36" i="7"/>
  <c r="AK36" i="7"/>
  <c r="AA36" i="7"/>
  <c r="AE36" i="7" s="1"/>
  <c r="U36" i="7"/>
  <c r="Q36" i="7"/>
  <c r="G36" i="7"/>
  <c r="K36" i="7" s="1"/>
  <c r="AO35" i="7"/>
  <c r="AK35" i="7"/>
  <c r="AA35" i="7"/>
  <c r="AE35" i="7" s="1"/>
  <c r="U35" i="7"/>
  <c r="Q35" i="7"/>
  <c r="G35" i="7"/>
  <c r="K35" i="7" s="1"/>
  <c r="AO34" i="7"/>
  <c r="AK34" i="7"/>
  <c r="AA34" i="7"/>
  <c r="AE34" i="7" s="1"/>
  <c r="U34" i="7"/>
  <c r="Q34" i="7"/>
  <c r="G34" i="7"/>
  <c r="K34" i="7" s="1"/>
  <c r="AO33" i="7"/>
  <c r="AK33" i="7"/>
  <c r="AA33" i="7"/>
  <c r="AE33" i="7" s="1"/>
  <c r="U33" i="7"/>
  <c r="Q33" i="7"/>
  <c r="G33" i="7"/>
  <c r="K33" i="7" s="1"/>
  <c r="AO32" i="7"/>
  <c r="AK32" i="7"/>
  <c r="AA32" i="7"/>
  <c r="AE32" i="7" s="1"/>
  <c r="U32" i="7"/>
  <c r="Q32" i="7"/>
  <c r="G32" i="7"/>
  <c r="K32" i="7" s="1"/>
  <c r="AO31" i="7"/>
  <c r="AK31" i="7"/>
  <c r="AA31" i="7"/>
  <c r="AE31" i="7" s="1"/>
  <c r="U31" i="7"/>
  <c r="Q31" i="7"/>
  <c r="G31" i="7"/>
  <c r="K31" i="7" s="1"/>
  <c r="AO30" i="7"/>
  <c r="AK30" i="7"/>
  <c r="AA30" i="7"/>
  <c r="AE30" i="7" s="1"/>
  <c r="U30" i="7"/>
  <c r="Q30" i="7"/>
  <c r="G30" i="7"/>
  <c r="K30" i="7" s="1"/>
  <c r="AO29" i="7"/>
  <c r="AK29" i="7"/>
  <c r="AA29" i="7"/>
  <c r="AE29" i="7" s="1"/>
  <c r="U29" i="7"/>
  <c r="Q29" i="7"/>
  <c r="G29" i="7"/>
  <c r="K29" i="7" s="1"/>
  <c r="AO27" i="7"/>
  <c r="AK27" i="7"/>
  <c r="AA27" i="7"/>
  <c r="AE27" i="7" s="1"/>
  <c r="U27" i="7"/>
  <c r="Q27" i="7"/>
  <c r="G27" i="7"/>
  <c r="K27" i="7" s="1"/>
  <c r="AO26" i="7"/>
  <c r="AK26" i="7"/>
  <c r="AA26" i="7"/>
  <c r="AE26" i="7" s="1"/>
  <c r="U26" i="7"/>
  <c r="Q26" i="7"/>
  <c r="G26" i="7"/>
  <c r="K26" i="7" s="1"/>
  <c r="AO25" i="7"/>
  <c r="AK25" i="7"/>
  <c r="AA25" i="7"/>
  <c r="AE25" i="7" s="1"/>
  <c r="U25" i="7"/>
  <c r="Q25" i="7"/>
  <c r="G25" i="7"/>
  <c r="K25" i="7" s="1"/>
  <c r="AO24" i="7"/>
  <c r="AK24" i="7"/>
  <c r="AA24" i="7"/>
  <c r="AE24" i="7" s="1"/>
  <c r="Q24" i="7"/>
  <c r="U24" i="7" s="1"/>
  <c r="G24" i="7"/>
  <c r="K24" i="7" s="1"/>
  <c r="AK23" i="7"/>
  <c r="AO23" i="7" s="1"/>
  <c r="AA23" i="7"/>
  <c r="AE23" i="7" s="1"/>
  <c r="Q23" i="7"/>
  <c r="U23" i="7" s="1"/>
  <c r="G23" i="7"/>
  <c r="K23" i="7" s="1"/>
  <c r="AK22" i="7"/>
  <c r="AO22" i="7" s="1"/>
  <c r="AA22" i="7"/>
  <c r="AE22" i="7" s="1"/>
  <c r="Q22" i="7"/>
  <c r="U22" i="7" s="1"/>
  <c r="G22" i="7"/>
  <c r="K22" i="7" s="1"/>
  <c r="AK21" i="7"/>
  <c r="AO21" i="7" s="1"/>
  <c r="AA21" i="7"/>
  <c r="AE21" i="7" s="1"/>
  <c r="Q21" i="7"/>
  <c r="U21" i="7" s="1"/>
  <c r="G21" i="7"/>
  <c r="K21" i="7" s="1"/>
  <c r="AK20" i="7"/>
  <c r="AO20" i="7" s="1"/>
  <c r="AA20" i="7"/>
  <c r="AE20" i="7" s="1"/>
  <c r="Q20" i="7"/>
  <c r="U20" i="7" s="1"/>
  <c r="G20" i="7"/>
  <c r="K20" i="7" s="1"/>
  <c r="AK19" i="7"/>
  <c r="AO19" i="7" s="1"/>
  <c r="AA19" i="7"/>
  <c r="AE19" i="7" s="1"/>
  <c r="U19" i="7"/>
  <c r="Q19" i="7"/>
  <c r="G19" i="7"/>
  <c r="K19" i="7" s="1"/>
  <c r="AO18" i="7"/>
  <c r="AK18" i="7"/>
  <c r="AA18" i="7"/>
  <c r="AE18" i="7" s="1"/>
  <c r="U18" i="7"/>
  <c r="Q18" i="7"/>
  <c r="G18" i="7"/>
  <c r="K18" i="7" s="1"/>
  <c r="AO17" i="7"/>
  <c r="AK17" i="7"/>
  <c r="AA17" i="7"/>
  <c r="AE17" i="7" s="1"/>
  <c r="Q17" i="7"/>
  <c r="U17" i="7" s="1"/>
  <c r="G17" i="7"/>
  <c r="K17" i="7" s="1"/>
  <c r="AK16" i="7"/>
  <c r="AO16" i="7" s="1"/>
  <c r="AE16" i="7"/>
  <c r="AA16" i="7"/>
  <c r="Q16" i="7"/>
  <c r="U16" i="7" s="1"/>
  <c r="G16" i="7"/>
  <c r="K16" i="7" s="1"/>
  <c r="AK15" i="7"/>
  <c r="AO15" i="7" s="1"/>
  <c r="AA15" i="7"/>
  <c r="AE15" i="7" s="1"/>
  <c r="Q15" i="7"/>
  <c r="U15" i="7" s="1"/>
  <c r="G15" i="7"/>
  <c r="K15" i="7" s="1"/>
  <c r="AK14" i="7"/>
  <c r="AO14" i="7" s="1"/>
  <c r="AE14" i="7"/>
  <c r="AA14" i="7"/>
  <c r="Q14" i="7"/>
  <c r="U14" i="7" s="1"/>
  <c r="G14" i="7"/>
  <c r="K14" i="7" s="1"/>
  <c r="AK12" i="7"/>
  <c r="AO12" i="7" s="1"/>
  <c r="AA12" i="7"/>
  <c r="AE12" i="7" s="1"/>
  <c r="Q12" i="7"/>
  <c r="U12" i="7" s="1"/>
  <c r="G12" i="7"/>
  <c r="K12" i="7" s="1"/>
  <c r="AK63" i="8"/>
  <c r="AO63" i="8" s="1"/>
  <c r="AA63" i="8"/>
  <c r="AE63" i="8" s="1"/>
  <c r="Q63" i="8"/>
  <c r="U63" i="8" s="1"/>
  <c r="G63" i="8"/>
  <c r="K63" i="8" s="1"/>
  <c r="AK61" i="8"/>
  <c r="AO61" i="8" s="1"/>
  <c r="AA61" i="8"/>
  <c r="AE61" i="8" s="1"/>
  <c r="Q61" i="8"/>
  <c r="U61" i="8" s="1"/>
  <c r="G61" i="8"/>
  <c r="K61" i="8" s="1"/>
  <c r="AK60" i="8"/>
  <c r="AO60" i="8" s="1"/>
  <c r="AA60" i="8"/>
  <c r="AE60" i="8" s="1"/>
  <c r="Q60" i="8"/>
  <c r="U60" i="8" s="1"/>
  <c r="G60" i="8"/>
  <c r="K60" i="8" s="1"/>
  <c r="AK59" i="8"/>
  <c r="AO59" i="8" s="1"/>
  <c r="AA59" i="8"/>
  <c r="AE59" i="8" s="1"/>
  <c r="Q59" i="8"/>
  <c r="U59" i="8" s="1"/>
  <c r="G59" i="8"/>
  <c r="K59" i="8" s="1"/>
  <c r="AO58" i="8"/>
  <c r="AK58" i="8"/>
  <c r="AA58" i="8"/>
  <c r="AE58" i="8" s="1"/>
  <c r="U58" i="8"/>
  <c r="Q58" i="8"/>
  <c r="G58" i="8"/>
  <c r="K58" i="8" s="1"/>
  <c r="AO57" i="8"/>
  <c r="AK57" i="8"/>
  <c r="AA57" i="8"/>
  <c r="AE57" i="8" s="1"/>
  <c r="U57" i="8"/>
  <c r="Q57" i="8"/>
  <c r="G57" i="8"/>
  <c r="K57" i="8" s="1"/>
  <c r="AO56" i="8"/>
  <c r="AK56" i="8"/>
  <c r="AA56" i="8"/>
  <c r="AE56" i="8" s="1"/>
  <c r="U56" i="8"/>
  <c r="Q56" i="8"/>
  <c r="G56" i="8"/>
  <c r="K56" i="8" s="1"/>
  <c r="AO55" i="8"/>
  <c r="AK55" i="8"/>
  <c r="AA55" i="8"/>
  <c r="AE55" i="8" s="1"/>
  <c r="U55" i="8"/>
  <c r="Q55" i="8"/>
  <c r="G55" i="8"/>
  <c r="K55" i="8" s="1"/>
  <c r="AO54" i="8"/>
  <c r="AK54" i="8"/>
  <c r="AA54" i="8"/>
  <c r="AE54" i="8" s="1"/>
  <c r="U54" i="8"/>
  <c r="Q54" i="8"/>
  <c r="G54" i="8"/>
  <c r="K54" i="8" s="1"/>
  <c r="AO53" i="8"/>
  <c r="AK53" i="8"/>
  <c r="AA53" i="8"/>
  <c r="AE53" i="8" s="1"/>
  <c r="U53" i="8"/>
  <c r="Q53" i="8"/>
  <c r="G53" i="8"/>
  <c r="K53" i="8" s="1"/>
  <c r="AO52" i="8"/>
  <c r="AK52" i="8"/>
  <c r="AA52" i="8"/>
  <c r="AE52" i="8" s="1"/>
  <c r="U52" i="8"/>
  <c r="Q52" i="8"/>
  <c r="G52" i="8"/>
  <c r="K52" i="8" s="1"/>
  <c r="AO51" i="8"/>
  <c r="AK51" i="8"/>
  <c r="AA51" i="8"/>
  <c r="AE51" i="8" s="1"/>
  <c r="U51" i="8"/>
  <c r="Q51" i="8"/>
  <c r="G51" i="8"/>
  <c r="K51" i="8" s="1"/>
  <c r="AO50" i="8"/>
  <c r="AK50" i="8"/>
  <c r="AA50" i="8"/>
  <c r="AE50" i="8" s="1"/>
  <c r="U50" i="8"/>
  <c r="Q50" i="8"/>
  <c r="G50" i="8"/>
  <c r="K50" i="8" s="1"/>
  <c r="AO49" i="8"/>
  <c r="AK49" i="8"/>
  <c r="AA49" i="8"/>
  <c r="AE49" i="8" s="1"/>
  <c r="U49" i="8"/>
  <c r="Q49" i="8"/>
  <c r="G49" i="8"/>
  <c r="K49" i="8" s="1"/>
  <c r="AO48" i="8"/>
  <c r="AK48" i="8"/>
  <c r="AA48" i="8"/>
  <c r="AE48" i="8" s="1"/>
  <c r="U48" i="8"/>
  <c r="Q48" i="8"/>
  <c r="G48" i="8"/>
  <c r="K48" i="8" s="1"/>
  <c r="AO47" i="8"/>
  <c r="AK47" i="8"/>
  <c r="AA47" i="8"/>
  <c r="AE47" i="8" s="1"/>
  <c r="U47" i="8"/>
  <c r="Q47" i="8"/>
  <c r="G47" i="8"/>
  <c r="K47" i="8" s="1"/>
  <c r="AO46" i="8"/>
  <c r="AK46" i="8"/>
  <c r="AA46" i="8"/>
  <c r="AE46" i="8" s="1"/>
  <c r="U46" i="8"/>
  <c r="Q46" i="8"/>
  <c r="G46" i="8"/>
  <c r="K46" i="8" s="1"/>
  <c r="AK45" i="8"/>
  <c r="AO45" i="8" s="1"/>
  <c r="AA45" i="8"/>
  <c r="AE45" i="8" s="1"/>
  <c r="Q45" i="8"/>
  <c r="U45" i="8" s="1"/>
  <c r="G45" i="8"/>
  <c r="K45" i="8" s="1"/>
  <c r="AK44" i="8"/>
  <c r="AO44" i="8" s="1"/>
  <c r="AA44" i="8"/>
  <c r="AE44" i="8" s="1"/>
  <c r="Q44" i="8"/>
  <c r="U44" i="8" s="1"/>
  <c r="G44" i="8"/>
  <c r="K44" i="8" s="1"/>
  <c r="AK43" i="8"/>
  <c r="AO43" i="8" s="1"/>
  <c r="AA43" i="8"/>
  <c r="AE43" i="8" s="1"/>
  <c r="Q43" i="8"/>
  <c r="U43" i="8" s="1"/>
  <c r="G43" i="8"/>
  <c r="K43" i="8" s="1"/>
  <c r="AO42" i="8"/>
  <c r="AK42" i="8"/>
  <c r="AA42" i="8"/>
  <c r="AE42" i="8" s="1"/>
  <c r="U42" i="8"/>
  <c r="Q42" i="8"/>
  <c r="G42" i="8"/>
  <c r="K42" i="8" s="1"/>
  <c r="AO41" i="8"/>
  <c r="AK41" i="8"/>
  <c r="AA41" i="8"/>
  <c r="AE41" i="8" s="1"/>
  <c r="U41" i="8"/>
  <c r="Q41" i="8"/>
  <c r="G41" i="8"/>
  <c r="K41" i="8" s="1"/>
  <c r="AO40" i="8"/>
  <c r="AK40" i="8"/>
  <c r="AA40" i="8"/>
  <c r="AE40" i="8" s="1"/>
  <c r="U40" i="8"/>
  <c r="Q40" i="8"/>
  <c r="G40" i="8"/>
  <c r="K40" i="8" s="1"/>
  <c r="AO39" i="8"/>
  <c r="AK39" i="8"/>
  <c r="AA39" i="8"/>
  <c r="AE39" i="8" s="1"/>
  <c r="U39" i="8"/>
  <c r="Q39" i="8"/>
  <c r="G39" i="8"/>
  <c r="K39" i="8" s="1"/>
  <c r="AO38" i="8"/>
  <c r="AK38" i="8"/>
  <c r="AA38" i="8"/>
  <c r="AE38" i="8" s="1"/>
  <c r="U38" i="8"/>
  <c r="Q38" i="8"/>
  <c r="G38" i="8"/>
  <c r="K38" i="8" s="1"/>
  <c r="AO37" i="8"/>
  <c r="AK37" i="8"/>
  <c r="AA37" i="8"/>
  <c r="AE37" i="8" s="1"/>
  <c r="U37" i="8"/>
  <c r="Q37" i="8"/>
  <c r="G37" i="8"/>
  <c r="K37" i="8" s="1"/>
  <c r="AO36" i="8"/>
  <c r="AK36" i="8"/>
  <c r="AA36" i="8"/>
  <c r="AE36" i="8" s="1"/>
  <c r="U36" i="8"/>
  <c r="Q36" i="8"/>
  <c r="G36" i="8"/>
  <c r="K36" i="8" s="1"/>
  <c r="AO35" i="8"/>
  <c r="AK35" i="8"/>
  <c r="AA35" i="8"/>
  <c r="AE35" i="8" s="1"/>
  <c r="U35" i="8"/>
  <c r="Q35" i="8"/>
  <c r="G35" i="8"/>
  <c r="K35" i="8" s="1"/>
  <c r="AO34" i="8"/>
  <c r="AK34" i="8"/>
  <c r="AA34" i="8"/>
  <c r="AE34" i="8" s="1"/>
  <c r="U34" i="8"/>
  <c r="Q34" i="8"/>
  <c r="G34" i="8"/>
  <c r="K34" i="8" s="1"/>
  <c r="AO33" i="8"/>
  <c r="AK33" i="8"/>
  <c r="AA33" i="8"/>
  <c r="AE33" i="8" s="1"/>
  <c r="U33" i="8"/>
  <c r="Q33" i="8"/>
  <c r="G33" i="8"/>
  <c r="K33" i="8" s="1"/>
  <c r="AO32" i="8"/>
  <c r="AK32" i="8"/>
  <c r="AA32" i="8"/>
  <c r="AE32" i="8" s="1"/>
  <c r="U32" i="8"/>
  <c r="Q32" i="8"/>
  <c r="G32" i="8"/>
  <c r="K32" i="8" s="1"/>
  <c r="AO31" i="8"/>
  <c r="AK31" i="8"/>
  <c r="AA31" i="8"/>
  <c r="AE31" i="8" s="1"/>
  <c r="U31" i="8"/>
  <c r="Q31" i="8"/>
  <c r="G31" i="8"/>
  <c r="K31" i="8" s="1"/>
  <c r="AO30" i="8"/>
  <c r="AK30" i="8"/>
  <c r="AA30" i="8"/>
  <c r="AE30" i="8" s="1"/>
  <c r="U30" i="8"/>
  <c r="Q30" i="8"/>
  <c r="G30" i="8"/>
  <c r="K30" i="8" s="1"/>
  <c r="AO29" i="8"/>
  <c r="AK29" i="8"/>
  <c r="AA29" i="8"/>
  <c r="AE29" i="8" s="1"/>
  <c r="U29" i="8"/>
  <c r="Q29" i="8"/>
  <c r="G29" i="8"/>
  <c r="K29" i="8" s="1"/>
  <c r="AO27" i="8"/>
  <c r="AK27" i="8"/>
  <c r="AA27" i="8"/>
  <c r="AE27" i="8" s="1"/>
  <c r="U27" i="8"/>
  <c r="Q27" i="8"/>
  <c r="G27" i="8"/>
  <c r="K27" i="8" s="1"/>
  <c r="AO26" i="8"/>
  <c r="AK26" i="8"/>
  <c r="AA26" i="8"/>
  <c r="AE26" i="8" s="1"/>
  <c r="U26" i="8"/>
  <c r="Q26" i="8"/>
  <c r="G26" i="8"/>
  <c r="K26" i="8" s="1"/>
  <c r="AO25" i="8"/>
  <c r="AK25" i="8"/>
  <c r="AA25" i="8"/>
  <c r="AE25" i="8" s="1"/>
  <c r="U25" i="8"/>
  <c r="Q25" i="8"/>
  <c r="G25" i="8"/>
  <c r="K25" i="8" s="1"/>
  <c r="AO24" i="8"/>
  <c r="AK24" i="8"/>
  <c r="AA24" i="8"/>
  <c r="AE24" i="8" s="1"/>
  <c r="U24" i="8"/>
  <c r="Q24" i="8"/>
  <c r="G24" i="8"/>
  <c r="K24" i="8" s="1"/>
  <c r="AO23" i="8"/>
  <c r="AK23" i="8"/>
  <c r="AA23" i="8"/>
  <c r="AE23" i="8" s="1"/>
  <c r="U23" i="8"/>
  <c r="Q23" i="8"/>
  <c r="G23" i="8"/>
  <c r="K23" i="8" s="1"/>
  <c r="AO22" i="8"/>
  <c r="AK22" i="8"/>
  <c r="AA22" i="8"/>
  <c r="AE22" i="8" s="1"/>
  <c r="U22" i="8"/>
  <c r="Q22" i="8"/>
  <c r="G22" i="8"/>
  <c r="K22" i="8" s="1"/>
  <c r="AO21" i="8"/>
  <c r="AK21" i="8"/>
  <c r="AA21" i="8"/>
  <c r="AE21" i="8" s="1"/>
  <c r="U21" i="8"/>
  <c r="Q21" i="8"/>
  <c r="G21" i="8"/>
  <c r="K21" i="8" s="1"/>
  <c r="AK20" i="8"/>
  <c r="AO20" i="8" s="1"/>
  <c r="AA20" i="8"/>
  <c r="AE20" i="8" s="1"/>
  <c r="U20" i="8"/>
  <c r="Q20" i="8"/>
  <c r="G20" i="8"/>
  <c r="K20" i="8" s="1"/>
  <c r="AO19" i="8"/>
  <c r="AK19" i="8"/>
  <c r="AA19" i="8"/>
  <c r="AE19" i="8" s="1"/>
  <c r="Q19" i="8"/>
  <c r="U19" i="8" s="1"/>
  <c r="G19" i="8"/>
  <c r="K19" i="8" s="1"/>
  <c r="AK18" i="8"/>
  <c r="AO18" i="8" s="1"/>
  <c r="AA18" i="8"/>
  <c r="AE18" i="8" s="1"/>
  <c r="Q18" i="8"/>
  <c r="U18" i="8" s="1"/>
  <c r="G18" i="8"/>
  <c r="K18" i="8" s="1"/>
  <c r="AK17" i="8"/>
  <c r="AO17" i="8" s="1"/>
  <c r="AA17" i="8"/>
  <c r="AE17" i="8" s="1"/>
  <c r="Q17" i="8"/>
  <c r="U17" i="8" s="1"/>
  <c r="G17" i="8"/>
  <c r="K17" i="8" s="1"/>
  <c r="AK16" i="8"/>
  <c r="AO16" i="8" s="1"/>
  <c r="AA16" i="8"/>
  <c r="AE16" i="8" s="1"/>
  <c r="Q16" i="8"/>
  <c r="U16" i="8" s="1"/>
  <c r="G16" i="8"/>
  <c r="K16" i="8" s="1"/>
  <c r="AK15" i="8"/>
  <c r="AO15" i="8" s="1"/>
  <c r="AA15" i="8"/>
  <c r="AE15" i="8" s="1"/>
  <c r="Q15" i="8"/>
  <c r="U15" i="8" s="1"/>
  <c r="G15" i="8"/>
  <c r="K15" i="8" s="1"/>
  <c r="AK14" i="8"/>
  <c r="AO14" i="8" s="1"/>
  <c r="AA14" i="8"/>
  <c r="AE14" i="8" s="1"/>
  <c r="Q14" i="8"/>
  <c r="U14" i="8" s="1"/>
  <c r="G14" i="8"/>
  <c r="K14" i="8" s="1"/>
  <c r="AO12" i="8"/>
  <c r="AK12" i="8"/>
  <c r="AA12" i="8"/>
  <c r="AE12" i="8" s="1"/>
  <c r="U12" i="8"/>
  <c r="Q12" i="8"/>
  <c r="G12" i="8"/>
  <c r="K12" i="8" s="1"/>
  <c r="BI27" i="9"/>
  <c r="BG27" i="9"/>
  <c r="BE27" i="9"/>
  <c r="BC27" i="9"/>
  <c r="BA27" i="9"/>
  <c r="BI26" i="9"/>
  <c r="BG26" i="9"/>
  <c r="BE26" i="9"/>
  <c r="BC26" i="9"/>
  <c r="BA26" i="9"/>
  <c r="BI25" i="9"/>
  <c r="BG25" i="9"/>
  <c r="BE25" i="9"/>
  <c r="BC25" i="9"/>
  <c r="BA25" i="9"/>
  <c r="BI24" i="9"/>
  <c r="BG24" i="9"/>
  <c r="BE24" i="9"/>
  <c r="BC24" i="9"/>
  <c r="BA24" i="9"/>
  <c r="BI23" i="9"/>
  <c r="BG23" i="9"/>
  <c r="BE23" i="9"/>
  <c r="BC23" i="9"/>
  <c r="BA23" i="9"/>
  <c r="BI22" i="9"/>
  <c r="BG22" i="9"/>
  <c r="BE22" i="9"/>
  <c r="BC22" i="9"/>
  <c r="BA22" i="9"/>
  <c r="BI21" i="9"/>
  <c r="BG21" i="9"/>
  <c r="BE21" i="9"/>
  <c r="BC21" i="9"/>
  <c r="BA21" i="9"/>
  <c r="BI20" i="9"/>
  <c r="BG20" i="9"/>
  <c r="BE20" i="9"/>
  <c r="BC20" i="9"/>
  <c r="BA20" i="9"/>
  <c r="BI19" i="9"/>
  <c r="BG19" i="9"/>
  <c r="BE19" i="9"/>
  <c r="BC19" i="9"/>
  <c r="BA19" i="9"/>
  <c r="BI18" i="9"/>
  <c r="BG18" i="9"/>
  <c r="BE18" i="9"/>
  <c r="BC18" i="9"/>
  <c r="BA18" i="9"/>
  <c r="BI17" i="9"/>
  <c r="BG17" i="9"/>
  <c r="BE17" i="9"/>
  <c r="BC17" i="9"/>
  <c r="BA17" i="9"/>
  <c r="BI16" i="9"/>
  <c r="BG16" i="9"/>
  <c r="BE16" i="9"/>
  <c r="BC16" i="9"/>
  <c r="BA16" i="9"/>
  <c r="BI15" i="9"/>
  <c r="BG15" i="9"/>
  <c r="BE15" i="9"/>
  <c r="BC15" i="9"/>
  <c r="BA15" i="9"/>
  <c r="BI14" i="9"/>
  <c r="BG14" i="9"/>
  <c r="BE14" i="9"/>
  <c r="BC14" i="9"/>
  <c r="BA14" i="9"/>
  <c r="CC26" i="7" l="1"/>
  <c r="BS46" i="7"/>
  <c r="CC45" i="7"/>
  <c r="BS20" i="8"/>
  <c r="CC20" i="8"/>
  <c r="BS19" i="7"/>
  <c r="BS15" i="7"/>
  <c r="CC41" i="7"/>
  <c r="BS49" i="7"/>
  <c r="CC49" i="7"/>
  <c r="CC56" i="7"/>
  <c r="CC18" i="7"/>
  <c r="BO22" i="7"/>
  <c r="BP22" i="7" s="1"/>
  <c r="CC30" i="7"/>
  <c r="BY37" i="7"/>
  <c r="BZ37" i="7" s="1"/>
  <c r="BS38" i="7"/>
  <c r="CC47" i="7"/>
  <c r="BO48" i="7"/>
  <c r="BP48" i="7" s="1"/>
  <c r="BS31" i="7"/>
  <c r="BO45" i="7"/>
  <c r="BP45" i="7" s="1"/>
  <c r="BS53" i="7"/>
  <c r="CC22" i="7"/>
  <c r="BS41" i="7"/>
  <c r="BO18" i="7"/>
  <c r="BP18" i="7" s="1"/>
  <c r="BS23" i="7"/>
  <c r="BO27" i="7"/>
  <c r="BP27" i="7" s="1"/>
  <c r="BS36" i="7"/>
  <c r="BO38" i="7"/>
  <c r="BP38" i="7" s="1"/>
  <c r="BY48" i="7"/>
  <c r="BZ48" i="7" s="1"/>
  <c r="BS57" i="7"/>
  <c r="BS60" i="7"/>
  <c r="BS61" i="7"/>
  <c r="BO35" i="8"/>
  <c r="BP35" i="8" s="1"/>
  <c r="CC59" i="8"/>
  <c r="BS41" i="8"/>
  <c r="CC12" i="8"/>
  <c r="CC14" i="8"/>
  <c r="BO15" i="8"/>
  <c r="BP15" i="8" s="1"/>
  <c r="CC16" i="8"/>
  <c r="BO17" i="8"/>
  <c r="BP17" i="8" s="1"/>
  <c r="BO27" i="8"/>
  <c r="BP27" i="8" s="1"/>
  <c r="BY39" i="8"/>
  <c r="BZ39" i="8" s="1"/>
  <c r="BO45" i="8"/>
  <c r="BP45" i="8" s="1"/>
  <c r="BS48" i="8"/>
  <c r="BO49" i="8"/>
  <c r="BP49" i="8" s="1"/>
  <c r="BS52" i="8"/>
  <c r="BO53" i="8"/>
  <c r="BP53" i="8" s="1"/>
  <c r="BS56" i="8"/>
  <c r="BO57" i="8"/>
  <c r="BP57" i="8" s="1"/>
  <c r="BS60" i="8"/>
  <c r="BY23" i="8"/>
  <c r="BZ23" i="8" s="1"/>
  <c r="BO23" i="8"/>
  <c r="BP23" i="8" s="1"/>
  <c r="BS26" i="8"/>
  <c r="CC26" i="8"/>
  <c r="BI26" i="8"/>
  <c r="BS30" i="8"/>
  <c r="CC30" i="8"/>
  <c r="BI30" i="8"/>
  <c r="BS34" i="8"/>
  <c r="CC34" i="8"/>
  <c r="BI34" i="8"/>
  <c r="BI38" i="8"/>
  <c r="BE16" i="8"/>
  <c r="BY25" i="8"/>
  <c r="BZ25" i="8" s="1"/>
  <c r="BO25" i="8"/>
  <c r="BP25" i="8" s="1"/>
  <c r="BY29" i="8"/>
  <c r="BZ29" i="8" s="1"/>
  <c r="BO29" i="8"/>
  <c r="BP29" i="8" s="1"/>
  <c r="BY33" i="8"/>
  <c r="BZ33" i="8" s="1"/>
  <c r="BO33" i="8"/>
  <c r="BP33" i="8" s="1"/>
  <c r="BY37" i="8"/>
  <c r="BZ37" i="8" s="1"/>
  <c r="BO37" i="8"/>
  <c r="BP37" i="8" s="1"/>
  <c r="BY44" i="8"/>
  <c r="BZ44" i="8" s="1"/>
  <c r="BO44" i="8"/>
  <c r="BP44" i="8" s="1"/>
  <c r="CC24" i="8"/>
  <c r="BS24" i="8"/>
  <c r="BI24" i="8"/>
  <c r="BS27" i="8"/>
  <c r="BS31" i="8"/>
  <c r="CC32" i="8"/>
  <c r="BS32" i="8"/>
  <c r="BI32" i="8"/>
  <c r="BS35" i="8"/>
  <c r="CC36" i="8"/>
  <c r="BS36" i="8"/>
  <c r="BI36" i="8"/>
  <c r="BO43" i="8"/>
  <c r="BP43" i="8" s="1"/>
  <c r="BY43" i="8"/>
  <c r="BZ43" i="8" s="1"/>
  <c r="BI49" i="8"/>
  <c r="BI53" i="8"/>
  <c r="BI57" i="8"/>
  <c r="BI61" i="8"/>
  <c r="BI22" i="8"/>
  <c r="CC40" i="8"/>
  <c r="CC44" i="8"/>
  <c r="BI48" i="8"/>
  <c r="BO48" i="8"/>
  <c r="BP48" i="8" s="1"/>
  <c r="BI52" i="8"/>
  <c r="BO52" i="8"/>
  <c r="BP52" i="8" s="1"/>
  <c r="BI56" i="8"/>
  <c r="BO56" i="8"/>
  <c r="BP56" i="8" s="1"/>
  <c r="BY59" i="8"/>
  <c r="BZ59" i="8" s="1"/>
  <c r="BI12" i="8"/>
  <c r="BI14" i="8"/>
  <c r="BI16" i="8"/>
  <c r="BS17" i="8"/>
  <c r="BI60" i="8"/>
  <c r="BO60" i="8"/>
  <c r="BP60" i="8" s="1"/>
  <c r="BY18" i="8"/>
  <c r="BZ18" i="8" s="1"/>
  <c r="CC22" i="8"/>
  <c r="BS40" i="8"/>
  <c r="BI41" i="8"/>
  <c r="BO41" i="8"/>
  <c r="BP41" i="8" s="1"/>
  <c r="BS44" i="8"/>
  <c r="BI45" i="8"/>
  <c r="BS45" i="8"/>
  <c r="CC47" i="8"/>
  <c r="BS49" i="8"/>
  <c r="CC51" i="8"/>
  <c r="BS53" i="8"/>
  <c r="CC55" i="8"/>
  <c r="BI14" i="7"/>
  <c r="BS14" i="7"/>
  <c r="BI35" i="7"/>
  <c r="CC14" i="7"/>
  <c r="BI34" i="7"/>
  <c r="CC34" i="7"/>
  <c r="BS34" i="7"/>
  <c r="BI52" i="7"/>
  <c r="BS52" i="7"/>
  <c r="BS17" i="7"/>
  <c r="CC17" i="7"/>
  <c r="BS21" i="7"/>
  <c r="CC21" i="7"/>
  <c r="CC27" i="7"/>
  <c r="BS27" i="7"/>
  <c r="BI27" i="7"/>
  <c r="BY31" i="7"/>
  <c r="BZ31" i="7" s="1"/>
  <c r="BO31" i="7"/>
  <c r="BP31" i="7" s="1"/>
  <c r="BO33" i="7"/>
  <c r="BP33" i="7" s="1"/>
  <c r="BY33" i="7"/>
  <c r="BZ33" i="7" s="1"/>
  <c r="BY36" i="7"/>
  <c r="BZ36" i="7" s="1"/>
  <c r="BI37" i="7"/>
  <c r="BO37" i="7"/>
  <c r="BP37" i="7" s="1"/>
  <c r="BO43" i="7"/>
  <c r="BP43" i="7" s="1"/>
  <c r="BY43" i="7"/>
  <c r="BZ43" i="7" s="1"/>
  <c r="CC52" i="7"/>
  <c r="BY52" i="7"/>
  <c r="BZ52" i="7" s="1"/>
  <c r="BO52" i="7"/>
  <c r="BP52" i="7" s="1"/>
  <c r="BY14" i="7"/>
  <c r="BZ14" i="7" s="1"/>
  <c r="BI18" i="7"/>
  <c r="BI22" i="7"/>
  <c r="BE35" i="7"/>
  <c r="BY35" i="7"/>
  <c r="BZ35" i="7" s="1"/>
  <c r="CC39" i="7"/>
  <c r="BY53" i="7"/>
  <c r="BZ53" i="7" s="1"/>
  <c r="BO53" i="7"/>
  <c r="BP53" i="7" s="1"/>
  <c r="BY55" i="7"/>
  <c r="BZ55" i="7" s="1"/>
  <c r="BY59" i="7"/>
  <c r="BZ59" i="7" s="1"/>
  <c r="BY60" i="7"/>
  <c r="BZ60" i="7" s="1"/>
  <c r="BY25" i="7"/>
  <c r="BZ25" i="7" s="1"/>
  <c r="BS30" i="7"/>
  <c r="BI31" i="7"/>
  <c r="BS40" i="7"/>
  <c r="BO50" i="7"/>
  <c r="BP50" i="7" s="1"/>
  <c r="BI53" i="7"/>
  <c r="BS56" i="7"/>
  <c r="BI57" i="7"/>
  <c r="BO57" i="7"/>
  <c r="BP57" i="7" s="1"/>
  <c r="BO60" i="7"/>
  <c r="BP60" i="7" s="1"/>
  <c r="BI61" i="7"/>
  <c r="BO61" i="7"/>
  <c r="BP61" i="7" s="1"/>
  <c r="BI15" i="7"/>
  <c r="BO15" i="7"/>
  <c r="BP15" i="7" s="1"/>
  <c r="BI19" i="7"/>
  <c r="BO19" i="7"/>
  <c r="BP19" i="7" s="1"/>
  <c r="BI23" i="7"/>
  <c r="BO23" i="7"/>
  <c r="BP23" i="7" s="1"/>
  <c r="BS26" i="7"/>
  <c r="BI45" i="7"/>
  <c r="BI47" i="7"/>
  <c r="BY17" i="7"/>
  <c r="BZ17" i="7" s="1"/>
  <c r="BS33" i="7"/>
  <c r="BI33" i="7"/>
  <c r="CC33" i="7"/>
  <c r="BO44" i="7"/>
  <c r="BP44" i="7" s="1"/>
  <c r="BE49" i="7"/>
  <c r="BO51" i="7"/>
  <c r="BP51" i="7" s="1"/>
  <c r="BY51" i="7"/>
  <c r="BZ51" i="7" s="1"/>
  <c r="BE51" i="7"/>
  <c r="BO56" i="7"/>
  <c r="BP56" i="7" s="1"/>
  <c r="BY56" i="7"/>
  <c r="BZ56" i="7" s="1"/>
  <c r="BE14" i="7"/>
  <c r="BE18" i="7"/>
  <c r="BE22" i="7"/>
  <c r="CC24" i="7"/>
  <c r="BS24" i="7"/>
  <c r="BE25" i="7"/>
  <c r="BE34" i="7"/>
  <c r="BO39" i="7"/>
  <c r="BP39" i="7" s="1"/>
  <c r="BY39" i="7"/>
  <c r="BZ39" i="7" s="1"/>
  <c r="CC44" i="7"/>
  <c r="BO12" i="7"/>
  <c r="BP12" i="7" s="1"/>
  <c r="BS12" i="7"/>
  <c r="BE15" i="7"/>
  <c r="BO16" i="7"/>
  <c r="BP16" i="7" s="1"/>
  <c r="BS16" i="7"/>
  <c r="BI17" i="7"/>
  <c r="BE19" i="7"/>
  <c r="BO20" i="7"/>
  <c r="BP20" i="7" s="1"/>
  <c r="BS20" i="7"/>
  <c r="BI21" i="7"/>
  <c r="BE23" i="7"/>
  <c r="BS25" i="7"/>
  <c r="BI25" i="7"/>
  <c r="BO26" i="7"/>
  <c r="BP26" i="7" s="1"/>
  <c r="BY26" i="7"/>
  <c r="BZ26" i="7" s="1"/>
  <c r="BO29" i="7"/>
  <c r="BP29" i="7" s="1"/>
  <c r="BE29" i="7"/>
  <c r="BO34" i="7"/>
  <c r="BP34" i="7" s="1"/>
  <c r="BE36" i="7"/>
  <c r="BS44" i="7"/>
  <c r="BY44" i="7"/>
  <c r="BZ44" i="7" s="1"/>
  <c r="BI48" i="7"/>
  <c r="BS48" i="7"/>
  <c r="BY49" i="7"/>
  <c r="BZ49" i="7" s="1"/>
  <c r="CC50" i="7"/>
  <c r="BS50" i="7"/>
  <c r="BI50" i="7"/>
  <c r="BS55" i="7"/>
  <c r="BI55" i="7"/>
  <c r="BE17" i="7"/>
  <c r="BE21" i="7"/>
  <c r="BY21" i="7"/>
  <c r="BZ21" i="7" s="1"/>
  <c r="BE30" i="7"/>
  <c r="BY30" i="7"/>
  <c r="BZ30" i="7" s="1"/>
  <c r="CC42" i="7"/>
  <c r="BS42" i="7"/>
  <c r="BI42" i="7"/>
  <c r="BE56" i="7"/>
  <c r="BI12" i="7"/>
  <c r="BI16" i="7"/>
  <c r="BI20" i="7"/>
  <c r="BI24" i="7"/>
  <c r="BE39" i="7"/>
  <c r="BE12" i="7"/>
  <c r="BE16" i="7"/>
  <c r="BE20" i="7"/>
  <c r="BS29" i="7"/>
  <c r="BI29" i="7"/>
  <c r="CC29" i="7"/>
  <c r="CC32" i="7"/>
  <c r="BS32" i="7"/>
  <c r="BI32" i="7"/>
  <c r="BE33" i="7"/>
  <c r="CC36" i="7"/>
  <c r="BY41" i="7"/>
  <c r="BZ41" i="7" s="1"/>
  <c r="BO41" i="7"/>
  <c r="BP41" i="7" s="1"/>
  <c r="BE41" i="7"/>
  <c r="BS43" i="7"/>
  <c r="CC43" i="7"/>
  <c r="BI43" i="7"/>
  <c r="CC63" i="7"/>
  <c r="BS63" i="7"/>
  <c r="BI63" i="7"/>
  <c r="BO24" i="7"/>
  <c r="BP24" i="7" s="1"/>
  <c r="BE27" i="7"/>
  <c r="BE31" i="7"/>
  <c r="BO32" i="7"/>
  <c r="BP32" i="7" s="1"/>
  <c r="BI38" i="7"/>
  <c r="BE40" i="7"/>
  <c r="BE45" i="7"/>
  <c r="BE47" i="7"/>
  <c r="BS51" i="7"/>
  <c r="BI51" i="7"/>
  <c r="CC51" i="7"/>
  <c r="CC58" i="7"/>
  <c r="BS58" i="7"/>
  <c r="BI58" i="7"/>
  <c r="BE59" i="7"/>
  <c r="BE24" i="7"/>
  <c r="BE32" i="7"/>
  <c r="CC35" i="7"/>
  <c r="BI39" i="7"/>
  <c r="BO40" i="7"/>
  <c r="BP40" i="7" s="1"/>
  <c r="CC40" i="7"/>
  <c r="BE43" i="7"/>
  <c r="BI46" i="7"/>
  <c r="BY47" i="7"/>
  <c r="BZ47" i="7" s="1"/>
  <c r="BE52" i="7"/>
  <c r="CC54" i="7"/>
  <c r="BS54" i="7"/>
  <c r="BI54" i="7"/>
  <c r="BE55" i="7"/>
  <c r="BS59" i="7"/>
  <c r="BI59" i="7"/>
  <c r="BE53" i="7"/>
  <c r="BO54" i="7"/>
  <c r="BP54" i="7" s="1"/>
  <c r="BE57" i="7"/>
  <c r="BO58" i="7"/>
  <c r="BP58" i="7" s="1"/>
  <c r="BE61" i="7"/>
  <c r="BO63" i="7"/>
  <c r="BP63" i="7" s="1"/>
  <c r="BE38" i="7"/>
  <c r="BE42" i="7"/>
  <c r="BE46" i="7"/>
  <c r="BE50" i="7"/>
  <c r="BE54" i="7"/>
  <c r="BE58" i="7"/>
  <c r="BE63" i="7"/>
  <c r="BY12" i="8"/>
  <c r="BZ12" i="8" s="1"/>
  <c r="BO51" i="8"/>
  <c r="BP51" i="8" s="1"/>
  <c r="BY51" i="8"/>
  <c r="BZ51" i="8" s="1"/>
  <c r="BE51" i="8"/>
  <c r="BO14" i="8"/>
  <c r="BP14" i="8" s="1"/>
  <c r="BI15" i="8"/>
  <c r="BE17" i="8"/>
  <c r="BE18" i="8"/>
  <c r="CC18" i="8"/>
  <c r="BO55" i="8"/>
  <c r="BP55" i="8" s="1"/>
  <c r="BY55" i="8"/>
  <c r="BZ55" i="8" s="1"/>
  <c r="BE55" i="8"/>
  <c r="CC63" i="8"/>
  <c r="BS63" i="8"/>
  <c r="BI63" i="8"/>
  <c r="BY16" i="8"/>
  <c r="BZ16" i="8" s="1"/>
  <c r="BE20" i="8"/>
  <c r="BE14" i="8"/>
  <c r="BS15" i="8"/>
  <c r="BE19" i="8"/>
  <c r="BY20" i="8"/>
  <c r="BZ20" i="8" s="1"/>
  <c r="CC21" i="8"/>
  <c r="BI21" i="8"/>
  <c r="BS21" i="8"/>
  <c r="BE22" i="8"/>
  <c r="BY22" i="8"/>
  <c r="BZ22" i="8" s="1"/>
  <c r="BI23" i="8"/>
  <c r="CC23" i="8"/>
  <c r="BS23" i="8"/>
  <c r="BE26" i="8"/>
  <c r="BY26" i="8"/>
  <c r="BZ26" i="8" s="1"/>
  <c r="BO30" i="8"/>
  <c r="BP30" i="8" s="1"/>
  <c r="BE30" i="8"/>
  <c r="BY30" i="8"/>
  <c r="BZ30" i="8" s="1"/>
  <c r="BE34" i="8"/>
  <c r="BY34" i="8"/>
  <c r="BZ34" i="8" s="1"/>
  <c r="BY38" i="8"/>
  <c r="BZ38" i="8" s="1"/>
  <c r="BO38" i="8"/>
  <c r="BP38" i="8" s="1"/>
  <c r="BE38" i="8"/>
  <c r="BE12" i="8"/>
  <c r="BY14" i="8"/>
  <c r="BZ14" i="8" s="1"/>
  <c r="BE15" i="8"/>
  <c r="BI17" i="8"/>
  <c r="BI18" i="8"/>
  <c r="BO19" i="8"/>
  <c r="BP19" i="8" s="1"/>
  <c r="CC19" i="8"/>
  <c r="CC25" i="8"/>
  <c r="BS25" i="8"/>
  <c r="BI25" i="8"/>
  <c r="CC29" i="8"/>
  <c r="BS29" i="8"/>
  <c r="BI29" i="8"/>
  <c r="CC33" i="8"/>
  <c r="BS33" i="8"/>
  <c r="BI33" i="8"/>
  <c r="CC37" i="8"/>
  <c r="BS37" i="8"/>
  <c r="BI37" i="8"/>
  <c r="BS43" i="8"/>
  <c r="BI43" i="8"/>
  <c r="CC43" i="8"/>
  <c r="BO47" i="8"/>
  <c r="BP47" i="8" s="1"/>
  <c r="BY47" i="8"/>
  <c r="BZ47" i="8" s="1"/>
  <c r="BE47" i="8"/>
  <c r="BE23" i="8"/>
  <c r="BO24" i="8"/>
  <c r="BP24" i="8" s="1"/>
  <c r="BE27" i="8"/>
  <c r="CC27" i="8"/>
  <c r="BE31" i="8"/>
  <c r="CC31" i="8"/>
  <c r="BO32" i="8"/>
  <c r="BP32" i="8" s="1"/>
  <c r="BE35" i="8"/>
  <c r="CC35" i="8"/>
  <c r="BO36" i="8"/>
  <c r="BP36" i="8" s="1"/>
  <c r="BE39" i="8"/>
  <c r="BE40" i="8"/>
  <c r="BE24" i="8"/>
  <c r="BE32" i="8"/>
  <c r="BE36" i="8"/>
  <c r="BS39" i="8"/>
  <c r="BI39" i="8"/>
  <c r="CC58" i="8"/>
  <c r="BS58" i="8"/>
  <c r="BI58" i="8"/>
  <c r="BE21" i="8"/>
  <c r="BE25" i="8"/>
  <c r="BE29" i="8"/>
  <c r="BE33" i="8"/>
  <c r="BE37" i="8"/>
  <c r="BS38" i="8"/>
  <c r="BO40" i="8"/>
  <c r="BP40" i="8" s="1"/>
  <c r="CC42" i="8"/>
  <c r="BS42" i="8"/>
  <c r="BI42" i="8"/>
  <c r="BE43" i="8"/>
  <c r="BE44" i="8"/>
  <c r="CC46" i="8"/>
  <c r="BS46" i="8"/>
  <c r="BI46" i="8"/>
  <c r="CC50" i="8"/>
  <c r="BS50" i="8"/>
  <c r="BI50" i="8"/>
  <c r="CC54" i="8"/>
  <c r="BS54" i="8"/>
  <c r="BI54" i="8"/>
  <c r="BE59" i="8"/>
  <c r="BE48" i="8"/>
  <c r="BE52" i="8"/>
  <c r="BE56" i="8"/>
  <c r="BS57" i="8"/>
  <c r="BE60" i="8"/>
  <c r="BS61" i="8"/>
  <c r="BE41" i="8"/>
  <c r="BO42" i="8"/>
  <c r="BP42" i="8" s="1"/>
  <c r="BE45" i="8"/>
  <c r="BO46" i="8"/>
  <c r="BP46" i="8" s="1"/>
  <c r="BI47" i="8"/>
  <c r="BE49" i="8"/>
  <c r="BO50" i="8"/>
  <c r="BP50" i="8" s="1"/>
  <c r="BI51" i="8"/>
  <c r="BE53" i="8"/>
  <c r="BO54" i="8"/>
  <c r="BP54" i="8" s="1"/>
  <c r="BI55" i="8"/>
  <c r="BE57" i="8"/>
  <c r="BO58" i="8"/>
  <c r="BP58" i="8" s="1"/>
  <c r="BI59" i="8"/>
  <c r="BE61" i="8"/>
  <c r="BO63" i="8"/>
  <c r="BP63" i="8" s="1"/>
  <c r="BE42" i="8"/>
  <c r="BE46" i="8"/>
  <c r="BE50" i="8"/>
  <c r="BE54" i="8"/>
  <c r="BE58" i="8"/>
  <c r="BE63" i="8"/>
  <c r="CC31" i="9" l="1"/>
  <c r="CA31" i="9"/>
  <c r="CB31" i="9" s="1"/>
  <c r="BY31" i="9"/>
  <c r="BZ31" i="9" s="1"/>
  <c r="BW31" i="9"/>
  <c r="BX31" i="9" s="1"/>
  <c r="BU31" i="9"/>
  <c r="BV31" i="9" s="1"/>
  <c r="BS31" i="9"/>
  <c r="BQ31" i="9"/>
  <c r="BR31" i="9" s="1"/>
  <c r="BO31" i="9"/>
  <c r="BP31" i="9" s="1"/>
  <c r="BM31" i="9"/>
  <c r="BN31" i="9" s="1"/>
  <c r="BK31" i="9"/>
  <c r="BL31" i="9" s="1"/>
  <c r="CC30" i="9"/>
  <c r="CA30" i="9"/>
  <c r="CB30" i="9" s="1"/>
  <c r="BY30" i="9"/>
  <c r="BZ30" i="9" s="1"/>
  <c r="BW30" i="9"/>
  <c r="BX30" i="9" s="1"/>
  <c r="BV30" i="9"/>
  <c r="BU30" i="9"/>
  <c r="BS30" i="9"/>
  <c r="BQ30" i="9"/>
  <c r="BR30" i="9" s="1"/>
  <c r="BO30" i="9"/>
  <c r="BP30" i="9" s="1"/>
  <c r="BM30" i="9"/>
  <c r="BN30" i="9" s="1"/>
  <c r="BK30" i="9"/>
  <c r="BL30" i="9" s="1"/>
  <c r="CC29" i="9"/>
  <c r="CB29" i="9"/>
  <c r="CA29" i="9"/>
  <c r="BY29" i="9"/>
  <c r="BZ29" i="9" s="1"/>
  <c r="BW29" i="9"/>
  <c r="BX29" i="9" s="1"/>
  <c r="BU29" i="9"/>
  <c r="BV29" i="9" s="1"/>
  <c r="BS29" i="9"/>
  <c r="BQ29" i="9"/>
  <c r="BR29" i="9" s="1"/>
  <c r="BO29" i="9"/>
  <c r="BP29" i="9" s="1"/>
  <c r="BM29" i="9"/>
  <c r="BN29" i="9" s="1"/>
  <c r="BK29" i="9"/>
  <c r="BL29" i="9" s="1"/>
  <c r="CC27" i="9"/>
  <c r="CB27" i="9"/>
  <c r="CA27" i="9"/>
  <c r="BY27" i="9"/>
  <c r="BZ27" i="9" s="1"/>
  <c r="BW27" i="9"/>
  <c r="BX27" i="9" s="1"/>
  <c r="BU27" i="9"/>
  <c r="BV27" i="9" s="1"/>
  <c r="BS27" i="9"/>
  <c r="BQ27" i="9"/>
  <c r="BR27" i="9" s="1"/>
  <c r="BO27" i="9"/>
  <c r="BP27" i="9" s="1"/>
  <c r="BM27" i="9"/>
  <c r="BN27" i="9" s="1"/>
  <c r="BK27" i="9"/>
  <c r="BL27" i="9" s="1"/>
  <c r="CC26" i="9"/>
  <c r="CA26" i="9"/>
  <c r="CB26" i="9" s="1"/>
  <c r="BY26" i="9"/>
  <c r="BZ26" i="9" s="1"/>
  <c r="BW26" i="9"/>
  <c r="BX26" i="9" s="1"/>
  <c r="BU26" i="9"/>
  <c r="BV26" i="9" s="1"/>
  <c r="BS26" i="9"/>
  <c r="BQ26" i="9"/>
  <c r="BR26" i="9" s="1"/>
  <c r="BO26" i="9"/>
  <c r="BP26" i="9" s="1"/>
  <c r="BM26" i="9"/>
  <c r="BN26" i="9" s="1"/>
  <c r="BK26" i="9"/>
  <c r="BL26" i="9" s="1"/>
  <c r="CC25" i="9"/>
  <c r="CB25" i="9"/>
  <c r="CA25" i="9"/>
  <c r="BY25" i="9"/>
  <c r="BZ25" i="9" s="1"/>
  <c r="BW25" i="9"/>
  <c r="BX25" i="9" s="1"/>
  <c r="BU25" i="9"/>
  <c r="BV25" i="9" s="1"/>
  <c r="BS25" i="9"/>
  <c r="BQ25" i="9"/>
  <c r="BR25" i="9" s="1"/>
  <c r="BO25" i="9"/>
  <c r="BP25" i="9" s="1"/>
  <c r="BM25" i="9"/>
  <c r="BN25" i="9" s="1"/>
  <c r="BK25" i="9"/>
  <c r="BL25" i="9" s="1"/>
  <c r="CC24" i="9"/>
  <c r="CA24" i="9"/>
  <c r="CB24" i="9" s="1"/>
  <c r="BY24" i="9"/>
  <c r="BZ24" i="9" s="1"/>
  <c r="BW24" i="9"/>
  <c r="BX24" i="9" s="1"/>
  <c r="BU24" i="9"/>
  <c r="BV24" i="9" s="1"/>
  <c r="BS24" i="9"/>
  <c r="BQ24" i="9"/>
  <c r="BR24" i="9" s="1"/>
  <c r="BO24" i="9"/>
  <c r="BP24" i="9" s="1"/>
  <c r="BM24" i="9"/>
  <c r="BN24" i="9" s="1"/>
  <c r="BK24" i="9"/>
  <c r="BL24" i="9" s="1"/>
  <c r="CC23" i="9"/>
  <c r="CB23" i="9"/>
  <c r="CA23" i="9"/>
  <c r="BY23" i="9"/>
  <c r="BZ23" i="9" s="1"/>
  <c r="BW23" i="9"/>
  <c r="BX23" i="9" s="1"/>
  <c r="BU23" i="9"/>
  <c r="BV23" i="9" s="1"/>
  <c r="BS23" i="9"/>
  <c r="BQ23" i="9"/>
  <c r="BR23" i="9" s="1"/>
  <c r="BO23" i="9"/>
  <c r="BP23" i="9" s="1"/>
  <c r="BM23" i="9"/>
  <c r="BN23" i="9" s="1"/>
  <c r="BK23" i="9"/>
  <c r="BL23" i="9" s="1"/>
  <c r="CC22" i="9"/>
  <c r="CA22" i="9"/>
  <c r="CB22" i="9" s="1"/>
  <c r="BY22" i="9"/>
  <c r="BZ22" i="9" s="1"/>
  <c r="BW22" i="9"/>
  <c r="BX22" i="9" s="1"/>
  <c r="BV22" i="9"/>
  <c r="BU22" i="9"/>
  <c r="BS22" i="9"/>
  <c r="BQ22" i="9"/>
  <c r="BR22" i="9" s="1"/>
  <c r="BO22" i="9"/>
  <c r="BP22" i="9" s="1"/>
  <c r="BM22" i="9"/>
  <c r="BN22" i="9" s="1"/>
  <c r="BK22" i="9"/>
  <c r="BL22" i="9" s="1"/>
  <c r="CC21" i="9"/>
  <c r="CB21" i="9"/>
  <c r="CA21" i="9"/>
  <c r="BY21" i="9"/>
  <c r="BZ21" i="9" s="1"/>
  <c r="BW21" i="9"/>
  <c r="BX21" i="9" s="1"/>
  <c r="BU21" i="9"/>
  <c r="BV21" i="9" s="1"/>
  <c r="BS21" i="9"/>
  <c r="BQ21" i="9"/>
  <c r="BR21" i="9" s="1"/>
  <c r="BO21" i="9"/>
  <c r="BP21" i="9" s="1"/>
  <c r="BM21" i="9"/>
  <c r="BN21" i="9" s="1"/>
  <c r="BK21" i="9"/>
  <c r="BL21" i="9" s="1"/>
  <c r="CC20" i="9"/>
  <c r="CA20" i="9"/>
  <c r="CB20" i="9" s="1"/>
  <c r="BZ20" i="9"/>
  <c r="BY20" i="9"/>
  <c r="BW20" i="9"/>
  <c r="BX20" i="9" s="1"/>
  <c r="BU20" i="9"/>
  <c r="BV20" i="9" s="1"/>
  <c r="BS20" i="9"/>
  <c r="BQ20" i="9"/>
  <c r="BR20" i="9" s="1"/>
  <c r="BO20" i="9"/>
  <c r="BP20" i="9" s="1"/>
  <c r="BM20" i="9"/>
  <c r="BN20" i="9" s="1"/>
  <c r="BK20" i="9"/>
  <c r="BL20" i="9" s="1"/>
  <c r="CC19" i="9"/>
  <c r="CB19" i="9"/>
  <c r="CA19" i="9"/>
  <c r="BY19" i="9"/>
  <c r="BZ19" i="9" s="1"/>
  <c r="BW19" i="9"/>
  <c r="BX19" i="9" s="1"/>
  <c r="BU19" i="9"/>
  <c r="BV19" i="9" s="1"/>
  <c r="BS19" i="9"/>
  <c r="BQ19" i="9"/>
  <c r="BR19" i="9" s="1"/>
  <c r="BO19" i="9"/>
  <c r="BP19" i="9" s="1"/>
  <c r="BM19" i="9"/>
  <c r="BN19" i="9" s="1"/>
  <c r="BK19" i="9"/>
  <c r="BL19" i="9" s="1"/>
  <c r="CC18" i="9"/>
  <c r="CA18" i="9"/>
  <c r="CB18" i="9" s="1"/>
  <c r="BY18" i="9"/>
  <c r="BZ18" i="9" s="1"/>
  <c r="BW18" i="9"/>
  <c r="BX18" i="9" s="1"/>
  <c r="BU18" i="9"/>
  <c r="BV18" i="9" s="1"/>
  <c r="BS18" i="9"/>
  <c r="BQ18" i="9"/>
  <c r="BR18" i="9" s="1"/>
  <c r="BO18" i="9"/>
  <c r="BP18" i="9" s="1"/>
  <c r="BM18" i="9"/>
  <c r="BN18" i="9" s="1"/>
  <c r="BK18" i="9"/>
  <c r="BL18" i="9" s="1"/>
  <c r="CC17" i="9"/>
  <c r="CB17" i="9"/>
  <c r="CA17" i="9"/>
  <c r="BY17" i="9"/>
  <c r="BZ17" i="9" s="1"/>
  <c r="BW17" i="9"/>
  <c r="BX17" i="9" s="1"/>
  <c r="BU17" i="9"/>
  <c r="BV17" i="9" s="1"/>
  <c r="BS17" i="9"/>
  <c r="BQ17" i="9"/>
  <c r="BR17" i="9" s="1"/>
  <c r="BO17" i="9"/>
  <c r="BP17" i="9" s="1"/>
  <c r="BM17" i="9"/>
  <c r="BN17" i="9" s="1"/>
  <c r="BK17" i="9"/>
  <c r="BL17" i="9" s="1"/>
  <c r="CC16" i="9"/>
  <c r="CA16" i="9"/>
  <c r="CB16" i="9" s="1"/>
  <c r="BY16" i="9"/>
  <c r="BZ16" i="9" s="1"/>
  <c r="BW16" i="9"/>
  <c r="BX16" i="9" s="1"/>
  <c r="BU16" i="9"/>
  <c r="BV16" i="9" s="1"/>
  <c r="BS16" i="9"/>
  <c r="BQ16" i="9"/>
  <c r="BR16" i="9" s="1"/>
  <c r="BO16" i="9"/>
  <c r="BP16" i="9" s="1"/>
  <c r="BM16" i="9"/>
  <c r="BN16" i="9" s="1"/>
  <c r="BK16" i="9"/>
  <c r="BL16" i="9" s="1"/>
  <c r="CC15" i="9"/>
  <c r="CB15" i="9"/>
  <c r="CA15" i="9"/>
  <c r="BY15" i="9"/>
  <c r="BZ15" i="9" s="1"/>
  <c r="BW15" i="9"/>
  <c r="BX15" i="9" s="1"/>
  <c r="BU15" i="9"/>
  <c r="BV15" i="9" s="1"/>
  <c r="BS15" i="9"/>
  <c r="BQ15" i="9"/>
  <c r="BR15" i="9" s="1"/>
  <c r="BO15" i="9"/>
  <c r="BP15" i="9" s="1"/>
  <c r="BM15" i="9"/>
  <c r="BN15" i="9" s="1"/>
  <c r="BK15" i="9"/>
  <c r="BL15" i="9" s="1"/>
  <c r="CC14" i="9"/>
  <c r="CA14" i="9"/>
  <c r="CB14" i="9" s="1"/>
  <c r="BY14" i="9"/>
  <c r="BZ14" i="9" s="1"/>
  <c r="BW14" i="9"/>
  <c r="BX14" i="9" s="1"/>
  <c r="BV14" i="9"/>
  <c r="BU14" i="9"/>
  <c r="BS14" i="9"/>
  <c r="BQ14" i="9"/>
  <c r="BR14" i="9" s="1"/>
  <c r="BO14" i="9"/>
  <c r="BP14" i="9" s="1"/>
  <c r="BM14" i="9"/>
  <c r="BN14" i="9" s="1"/>
  <c r="BK14" i="9"/>
  <c r="BL14" i="9" s="1"/>
  <c r="AK63" i="9"/>
  <c r="AO63" i="9" s="1"/>
  <c r="AA63" i="9"/>
  <c r="AE63" i="9" s="1"/>
  <c r="U63" i="9"/>
  <c r="Q63" i="9"/>
  <c r="G63" i="9"/>
  <c r="K63" i="9" s="1"/>
  <c r="AO61" i="9"/>
  <c r="AK61" i="9"/>
  <c r="AA61" i="9"/>
  <c r="AE61" i="9" s="1"/>
  <c r="U61" i="9"/>
  <c r="Q61" i="9"/>
  <c r="G61" i="9"/>
  <c r="K61" i="9" s="1"/>
  <c r="AO60" i="9"/>
  <c r="AK60" i="9"/>
  <c r="AA60" i="9"/>
  <c r="AE60" i="9" s="1"/>
  <c r="U60" i="9"/>
  <c r="Q60" i="9"/>
  <c r="G60" i="9"/>
  <c r="K60" i="9" s="1"/>
  <c r="AO59" i="9"/>
  <c r="AK59" i="9"/>
  <c r="AA59" i="9"/>
  <c r="AE59" i="9" s="1"/>
  <c r="U59" i="9"/>
  <c r="Q59" i="9"/>
  <c r="G59" i="9"/>
  <c r="K59" i="9" s="1"/>
  <c r="AO58" i="9"/>
  <c r="AK58" i="9"/>
  <c r="AA58" i="9"/>
  <c r="AE58" i="9" s="1"/>
  <c r="U58" i="9"/>
  <c r="Q58" i="9"/>
  <c r="G58" i="9"/>
  <c r="K58" i="9" s="1"/>
  <c r="AO57" i="9"/>
  <c r="AK57" i="9"/>
  <c r="AA57" i="9"/>
  <c r="AE57" i="9" s="1"/>
  <c r="U57" i="9"/>
  <c r="Q57" i="9"/>
  <c r="G57" i="9"/>
  <c r="K57" i="9" s="1"/>
  <c r="AO56" i="9"/>
  <c r="AK56" i="9"/>
  <c r="AA56" i="9"/>
  <c r="AE56" i="9" s="1"/>
  <c r="U56" i="9"/>
  <c r="Q56" i="9"/>
  <c r="G56" i="9"/>
  <c r="K56" i="9" s="1"/>
  <c r="AO55" i="9"/>
  <c r="AK55" i="9"/>
  <c r="AA55" i="9"/>
  <c r="AE55" i="9" s="1"/>
  <c r="U55" i="9"/>
  <c r="Q55" i="9"/>
  <c r="G55" i="9"/>
  <c r="K55" i="9" s="1"/>
  <c r="AO54" i="9"/>
  <c r="AK54" i="9"/>
  <c r="AA54" i="9"/>
  <c r="AE54" i="9" s="1"/>
  <c r="U54" i="9"/>
  <c r="Q54" i="9"/>
  <c r="G54" i="9"/>
  <c r="K54" i="9" s="1"/>
  <c r="AO53" i="9"/>
  <c r="AK53" i="9"/>
  <c r="AA53" i="9"/>
  <c r="AE53" i="9" s="1"/>
  <c r="U53" i="9"/>
  <c r="Q53" i="9"/>
  <c r="G53" i="9"/>
  <c r="K53" i="9" s="1"/>
  <c r="AO52" i="9"/>
  <c r="AK52" i="9"/>
  <c r="AA52" i="9"/>
  <c r="AE52" i="9" s="1"/>
  <c r="U52" i="9"/>
  <c r="Q52" i="9"/>
  <c r="G52" i="9"/>
  <c r="K52" i="9" s="1"/>
  <c r="AO51" i="9"/>
  <c r="AK51" i="9"/>
  <c r="AA51" i="9"/>
  <c r="AE51" i="9" s="1"/>
  <c r="U51" i="9"/>
  <c r="Q51" i="9"/>
  <c r="G51" i="9"/>
  <c r="K51" i="9" s="1"/>
  <c r="AO50" i="9"/>
  <c r="AK50" i="9"/>
  <c r="AA50" i="9"/>
  <c r="AE50" i="9" s="1"/>
  <c r="U50" i="9"/>
  <c r="Q50" i="9"/>
  <c r="G50" i="9"/>
  <c r="K50" i="9" s="1"/>
  <c r="AO49" i="9"/>
  <c r="AK49" i="9"/>
  <c r="AA49" i="9"/>
  <c r="AE49" i="9" s="1"/>
  <c r="U49" i="9"/>
  <c r="Q49" i="9"/>
  <c r="G49" i="9"/>
  <c r="K49" i="9" s="1"/>
  <c r="AK48" i="9"/>
  <c r="AO48" i="9" s="1"/>
  <c r="AA48" i="9"/>
  <c r="AE48" i="9" s="1"/>
  <c r="U48" i="9"/>
  <c r="Q48" i="9"/>
  <c r="G48" i="9"/>
  <c r="K48" i="9" s="1"/>
  <c r="AO47" i="9"/>
  <c r="AK47" i="9"/>
  <c r="AA47" i="9"/>
  <c r="AE47" i="9" s="1"/>
  <c r="U47" i="9"/>
  <c r="Q47" i="9"/>
  <c r="G47" i="9"/>
  <c r="K47" i="9" s="1"/>
  <c r="AO46" i="9"/>
  <c r="AK46" i="9"/>
  <c r="AA46" i="9"/>
  <c r="AE46" i="9" s="1"/>
  <c r="U46" i="9"/>
  <c r="Q46" i="9"/>
  <c r="G46" i="9"/>
  <c r="K46" i="9" s="1"/>
  <c r="AO45" i="9"/>
  <c r="AK45" i="9"/>
  <c r="AA45" i="9"/>
  <c r="AE45" i="9" s="1"/>
  <c r="U45" i="9"/>
  <c r="Q45" i="9"/>
  <c r="G45" i="9"/>
  <c r="K45" i="9" s="1"/>
  <c r="AO44" i="9"/>
  <c r="AK44" i="9"/>
  <c r="AA44" i="9"/>
  <c r="AE44" i="9" s="1"/>
  <c r="U44" i="9"/>
  <c r="Q44" i="9"/>
  <c r="G44" i="9"/>
  <c r="K44" i="9" s="1"/>
  <c r="AO43" i="9"/>
  <c r="AK43" i="9"/>
  <c r="AA43" i="9"/>
  <c r="AE43" i="9" s="1"/>
  <c r="U43" i="9"/>
  <c r="Q43" i="9"/>
  <c r="G43" i="9"/>
  <c r="K43" i="9" s="1"/>
  <c r="AO42" i="9"/>
  <c r="AK42" i="9"/>
  <c r="AA42" i="9"/>
  <c r="AE42" i="9" s="1"/>
  <c r="Q42" i="9"/>
  <c r="U42" i="9" s="1"/>
  <c r="G42" i="9"/>
  <c r="K42" i="9" s="1"/>
  <c r="AK41" i="9"/>
  <c r="AO41" i="9" s="1"/>
  <c r="AA41" i="9"/>
  <c r="AE41" i="9" s="1"/>
  <c r="Q41" i="9"/>
  <c r="U41" i="9" s="1"/>
  <c r="G41" i="9"/>
  <c r="K41" i="9" s="1"/>
  <c r="AK40" i="9"/>
  <c r="AO40" i="9" s="1"/>
  <c r="AA40" i="9"/>
  <c r="AE40" i="9" s="1"/>
  <c r="Q40" i="9"/>
  <c r="U40" i="9" s="1"/>
  <c r="G40" i="9"/>
  <c r="K40" i="9" s="1"/>
  <c r="AK39" i="9"/>
  <c r="AO39" i="9" s="1"/>
  <c r="AA39" i="9"/>
  <c r="AE39" i="9" s="1"/>
  <c r="Q39" i="9"/>
  <c r="U39" i="9" s="1"/>
  <c r="G39" i="9"/>
  <c r="K39" i="9" s="1"/>
  <c r="AK38" i="9"/>
  <c r="AO38" i="9" s="1"/>
  <c r="AA38" i="9"/>
  <c r="AE38" i="9" s="1"/>
  <c r="Q38" i="9"/>
  <c r="U38" i="9" s="1"/>
  <c r="G38" i="9"/>
  <c r="K38" i="9" s="1"/>
  <c r="AK37" i="9"/>
  <c r="AO37" i="9" s="1"/>
  <c r="AA37" i="9"/>
  <c r="AE37" i="9" s="1"/>
  <c r="Q37" i="9"/>
  <c r="U37" i="9" s="1"/>
  <c r="G37" i="9"/>
  <c r="K37" i="9" s="1"/>
  <c r="AK36" i="9"/>
  <c r="AO36" i="9" s="1"/>
  <c r="AA36" i="9"/>
  <c r="AE36" i="9" s="1"/>
  <c r="Q36" i="9"/>
  <c r="U36" i="9" s="1"/>
  <c r="G36" i="9"/>
  <c r="K36" i="9" s="1"/>
  <c r="AK35" i="9"/>
  <c r="AO35" i="9" s="1"/>
  <c r="AE35" i="9"/>
  <c r="AA35" i="9"/>
  <c r="Q35" i="9"/>
  <c r="U35" i="9" s="1"/>
  <c r="K35" i="9"/>
  <c r="G35" i="9"/>
  <c r="AK34" i="9"/>
  <c r="AO34" i="9" s="1"/>
  <c r="AA34" i="9"/>
  <c r="AE34" i="9" s="1"/>
  <c r="Q34" i="9"/>
  <c r="U34" i="9" s="1"/>
  <c r="G34" i="9"/>
  <c r="K34" i="9" s="1"/>
  <c r="AK33" i="9"/>
  <c r="AO33" i="9" s="1"/>
  <c r="AE33" i="9"/>
  <c r="AA33" i="9"/>
  <c r="Q33" i="9"/>
  <c r="U33" i="9" s="1"/>
  <c r="K33" i="9"/>
  <c r="G33" i="9"/>
  <c r="AK32" i="9"/>
  <c r="AO32" i="9" s="1"/>
  <c r="AA32" i="9"/>
  <c r="AE32" i="9" s="1"/>
  <c r="Q32" i="9"/>
  <c r="U32" i="9" s="1"/>
  <c r="G32" i="9"/>
  <c r="K32" i="9" s="1"/>
  <c r="AK31" i="9"/>
  <c r="AO31" i="9" s="1"/>
  <c r="AE31" i="9"/>
  <c r="AA31" i="9"/>
  <c r="Q31" i="9"/>
  <c r="U31" i="9" s="1"/>
  <c r="K31" i="9"/>
  <c r="G31" i="9"/>
  <c r="AK30" i="9"/>
  <c r="AO30" i="9" s="1"/>
  <c r="AA30" i="9"/>
  <c r="AE30" i="9" s="1"/>
  <c r="Q30" i="9"/>
  <c r="U30" i="9" s="1"/>
  <c r="G30" i="9"/>
  <c r="K30" i="9" s="1"/>
  <c r="AK29" i="9"/>
  <c r="AO29" i="9" s="1"/>
  <c r="AE29" i="9"/>
  <c r="AA29" i="9"/>
  <c r="Q29" i="9"/>
  <c r="U29" i="9" s="1"/>
  <c r="K29" i="9"/>
  <c r="G29" i="9"/>
  <c r="AK27" i="9"/>
  <c r="AO27" i="9" s="1"/>
  <c r="AA27" i="9"/>
  <c r="AE27" i="9" s="1"/>
  <c r="Q27" i="9"/>
  <c r="U27" i="9" s="1"/>
  <c r="G27" i="9"/>
  <c r="K27" i="9" s="1"/>
  <c r="AO26" i="9"/>
  <c r="AK26" i="9"/>
  <c r="AA26" i="9"/>
  <c r="AE26" i="9" s="1"/>
  <c r="Q26" i="9"/>
  <c r="U26" i="9" s="1"/>
  <c r="G26" i="9"/>
  <c r="K26" i="9" s="1"/>
  <c r="AK25" i="9"/>
  <c r="AO25" i="9" s="1"/>
  <c r="AE25" i="9"/>
  <c r="AA25" i="9"/>
  <c r="Q25" i="9"/>
  <c r="U25" i="9" s="1"/>
  <c r="G25" i="9"/>
  <c r="K25" i="9" s="1"/>
  <c r="AK24" i="9"/>
  <c r="AO24" i="9" s="1"/>
  <c r="AA24" i="9"/>
  <c r="AE24" i="9" s="1"/>
  <c r="Q24" i="9"/>
  <c r="U24" i="9" s="1"/>
  <c r="G24" i="9"/>
  <c r="K24" i="9" s="1"/>
  <c r="AK23" i="9"/>
  <c r="AO23" i="9" s="1"/>
  <c r="AE23" i="9"/>
  <c r="AA23" i="9"/>
  <c r="Q23" i="9"/>
  <c r="U23" i="9" s="1"/>
  <c r="G23" i="9"/>
  <c r="K23" i="9" s="1"/>
  <c r="AK22" i="9"/>
  <c r="AO22" i="9" s="1"/>
  <c r="AA22" i="9"/>
  <c r="AE22" i="9" s="1"/>
  <c r="Q22" i="9"/>
  <c r="U22" i="9" s="1"/>
  <c r="G22" i="9"/>
  <c r="K22" i="9" s="1"/>
  <c r="AK21" i="9"/>
  <c r="AO21" i="9" s="1"/>
  <c r="AE21" i="9"/>
  <c r="AA21" i="9"/>
  <c r="Q21" i="9"/>
  <c r="U21" i="9" s="1"/>
  <c r="G21" i="9"/>
  <c r="K21" i="9" s="1"/>
  <c r="AK20" i="9"/>
  <c r="AO20" i="9" s="1"/>
  <c r="AA20" i="9"/>
  <c r="AE20" i="9" s="1"/>
  <c r="Q20" i="9"/>
  <c r="U20" i="9" s="1"/>
  <c r="G20" i="9"/>
  <c r="K20" i="9" s="1"/>
  <c r="AK19" i="9"/>
  <c r="AO19" i="9" s="1"/>
  <c r="AE19" i="9"/>
  <c r="AA19" i="9"/>
  <c r="Q19" i="9"/>
  <c r="U19" i="9" s="1"/>
  <c r="G19" i="9"/>
  <c r="K19" i="9" s="1"/>
  <c r="AK18" i="9"/>
  <c r="AO18" i="9" s="1"/>
  <c r="AA18" i="9"/>
  <c r="AE18" i="9" s="1"/>
  <c r="Q18" i="9"/>
  <c r="U18" i="9" s="1"/>
  <c r="G18" i="9"/>
  <c r="K18" i="9" s="1"/>
  <c r="AK17" i="9"/>
  <c r="AO17" i="9" s="1"/>
  <c r="AE17" i="9"/>
  <c r="AA17" i="9"/>
  <c r="Q17" i="9"/>
  <c r="U17" i="9" s="1"/>
  <c r="G17" i="9"/>
  <c r="K17" i="9" s="1"/>
  <c r="AK16" i="9"/>
  <c r="AO16" i="9" s="1"/>
  <c r="AA16" i="9"/>
  <c r="AE16" i="9" s="1"/>
  <c r="Q16" i="9"/>
  <c r="U16" i="9" s="1"/>
  <c r="G16" i="9"/>
  <c r="K16" i="9" s="1"/>
  <c r="AK15" i="9"/>
  <c r="AO15" i="9" s="1"/>
  <c r="AE15" i="9"/>
  <c r="AA15" i="9"/>
  <c r="Q15" i="9"/>
  <c r="U15" i="9" s="1"/>
  <c r="G15" i="9"/>
  <c r="K15" i="9" s="1"/>
  <c r="AK14" i="9"/>
  <c r="AO14" i="9" s="1"/>
  <c r="AA14" i="9"/>
  <c r="AE14" i="9" s="1"/>
  <c r="Q14" i="9"/>
  <c r="U14" i="9" s="1"/>
  <c r="G14" i="9"/>
  <c r="K14" i="9" s="1"/>
  <c r="AK12" i="9"/>
  <c r="AO12" i="9" s="1"/>
  <c r="AE12" i="9"/>
  <c r="AA12" i="9"/>
  <c r="Q12" i="9"/>
  <c r="U12" i="9" s="1"/>
  <c r="G12" i="9"/>
  <c r="K12" i="9" s="1"/>
  <c r="BU32" i="9" l="1"/>
  <c r="BV32" i="9" s="1"/>
  <c r="BW32" i="9"/>
  <c r="BX32" i="9" s="1"/>
  <c r="CA32" i="9"/>
  <c r="CB32" i="9" s="1"/>
  <c r="BU33" i="9"/>
  <c r="BV33" i="9" s="1"/>
  <c r="BW33" i="9"/>
  <c r="BX33" i="9" s="1"/>
  <c r="CA33" i="9"/>
  <c r="CB33" i="9" s="1"/>
  <c r="BK32" i="9"/>
  <c r="BL32" i="9" s="1"/>
  <c r="BM32" i="9"/>
  <c r="BN32" i="9" s="1"/>
  <c r="BQ32" i="9"/>
  <c r="BR32" i="9" s="1"/>
  <c r="BG31" i="9"/>
  <c r="BC31" i="9"/>
  <c r="BA31" i="9"/>
  <c r="BG30" i="9"/>
  <c r="BC30" i="9"/>
  <c r="BA30" i="9"/>
  <c r="BG29" i="9"/>
  <c r="BC29" i="9"/>
  <c r="BA29" i="9"/>
  <c r="BE30" i="9"/>
  <c r="CA35" i="9"/>
  <c r="CB35" i="9" s="1"/>
  <c r="BW35" i="9"/>
  <c r="BX35" i="9" s="1"/>
  <c r="BU35" i="9"/>
  <c r="BV35" i="9"/>
  <c r="CA34" i="9"/>
  <c r="CB34" i="9" s="1"/>
  <c r="BW34" i="9"/>
  <c r="BX34" i="9" s="1"/>
  <c r="BU34" i="9"/>
  <c r="BV34" i="9" s="1"/>
  <c r="BA12" i="9"/>
  <c r="BC12" i="9"/>
  <c r="BG12" i="9"/>
  <c r="BK12" i="9"/>
  <c r="BL12" i="9" s="1"/>
  <c r="BM12" i="9"/>
  <c r="BN12" i="9" s="1"/>
  <c r="BO12" i="9"/>
  <c r="BP12" i="9" s="1"/>
  <c r="BQ12" i="9"/>
  <c r="BR12" i="9" s="1"/>
  <c r="BA32" i="9"/>
  <c r="BC32" i="9"/>
  <c r="BE32" i="9"/>
  <c r="BG32" i="9"/>
  <c r="BS33" i="9"/>
  <c r="BA33" i="9"/>
  <c r="BC33" i="9"/>
  <c r="BE33" i="9"/>
  <c r="BG33" i="9"/>
  <c r="BK33" i="9"/>
  <c r="BL33" i="9" s="1"/>
  <c r="BM33" i="9"/>
  <c r="BN33" i="9" s="1"/>
  <c r="BO33" i="9"/>
  <c r="BP33" i="9" s="1"/>
  <c r="BQ33" i="9"/>
  <c r="BR33" i="9" s="1"/>
  <c r="BY34" i="9"/>
  <c r="BZ34" i="9" s="1"/>
  <c r="CC34" i="9"/>
  <c r="BA34" i="9"/>
  <c r="BC34" i="9"/>
  <c r="BE34" i="9"/>
  <c r="BG34" i="9"/>
  <c r="BK34" i="9"/>
  <c r="BL34" i="9" s="1"/>
  <c r="BM34" i="9"/>
  <c r="BN34" i="9" s="1"/>
  <c r="BO34" i="9"/>
  <c r="BP34" i="9" s="1"/>
  <c r="BQ34" i="9"/>
  <c r="BR34" i="9" s="1"/>
  <c r="BY35" i="9"/>
  <c r="BZ35" i="9" s="1"/>
  <c r="BA35" i="9"/>
  <c r="BC35" i="9"/>
  <c r="BE35" i="9"/>
  <c r="BG35" i="9"/>
  <c r="BK35" i="9"/>
  <c r="BL35" i="9" s="1"/>
  <c r="BM35" i="9"/>
  <c r="BN35" i="9" s="1"/>
  <c r="BO35" i="9"/>
  <c r="BP35" i="9" s="1"/>
  <c r="BQ35" i="9"/>
  <c r="BR35" i="9" s="1"/>
  <c r="BA36" i="9"/>
  <c r="BC36" i="9"/>
  <c r="BG36" i="9"/>
  <c r="BK36" i="9"/>
  <c r="BL36" i="9" s="1"/>
  <c r="BM36" i="9"/>
  <c r="BN36" i="9" s="1"/>
  <c r="BQ36" i="9"/>
  <c r="BR36" i="9" s="1"/>
  <c r="BA37" i="9"/>
  <c r="BC37" i="9"/>
  <c r="BE37" i="9"/>
  <c r="BG37" i="9"/>
  <c r="BK37" i="9"/>
  <c r="BL37" i="9" s="1"/>
  <c r="BM37" i="9"/>
  <c r="BN37" i="9" s="1"/>
  <c r="BQ37" i="9"/>
  <c r="BR37" i="9" s="1"/>
  <c r="BA38" i="9"/>
  <c r="BC38" i="9"/>
  <c r="BG38" i="9"/>
  <c r="BK38" i="9"/>
  <c r="BL38" i="9" s="1"/>
  <c r="BM38" i="9"/>
  <c r="BN38" i="9" s="1"/>
  <c r="BQ38" i="9"/>
  <c r="BR38" i="9" s="1"/>
  <c r="BE39" i="9"/>
  <c r="BA39" i="9"/>
  <c r="BC39" i="9"/>
  <c r="BG39" i="9"/>
  <c r="BK39" i="9"/>
  <c r="BL39" i="9" s="1"/>
  <c r="BM39" i="9"/>
  <c r="BN39" i="9" s="1"/>
  <c r="BQ39" i="9"/>
  <c r="BR39" i="9" s="1"/>
  <c r="BA40" i="9"/>
  <c r="BC40" i="9"/>
  <c r="BG40" i="9"/>
  <c r="BK40" i="9"/>
  <c r="BL40" i="9" s="1"/>
  <c r="BM40" i="9"/>
  <c r="BN40" i="9" s="1"/>
  <c r="BQ40" i="9"/>
  <c r="BR40" i="9" s="1"/>
  <c r="BE41" i="9"/>
  <c r="BA41" i="9"/>
  <c r="BC41" i="9"/>
  <c r="BG41" i="9"/>
  <c r="BK41" i="9"/>
  <c r="BL41" i="9" s="1"/>
  <c r="BM41" i="9"/>
  <c r="BN41" i="9" s="1"/>
  <c r="BQ41" i="9"/>
  <c r="BR41" i="9" s="1"/>
  <c r="BA42" i="9"/>
  <c r="BC42" i="9"/>
  <c r="BG42" i="9"/>
  <c r="BK42" i="9"/>
  <c r="BL42" i="9" s="1"/>
  <c r="BM42" i="9"/>
  <c r="BN42" i="9" s="1"/>
  <c r="BQ42" i="9"/>
  <c r="BR42" i="9" s="1"/>
  <c r="BE43" i="9"/>
  <c r="BA43" i="9"/>
  <c r="BC43" i="9"/>
  <c r="BG43" i="9"/>
  <c r="BK43" i="9"/>
  <c r="BL43" i="9" s="1"/>
  <c r="BM43" i="9"/>
  <c r="BN43" i="9" s="1"/>
  <c r="BQ43" i="9"/>
  <c r="BR43" i="9" s="1"/>
  <c r="BA44" i="9"/>
  <c r="BC44" i="9"/>
  <c r="BG44" i="9"/>
  <c r="BK44" i="9"/>
  <c r="BL44" i="9" s="1"/>
  <c r="BM44" i="9"/>
  <c r="BN44" i="9" s="1"/>
  <c r="BQ44" i="9"/>
  <c r="BR44" i="9"/>
  <c r="BE45" i="9"/>
  <c r="BA45" i="9"/>
  <c r="BC45" i="9"/>
  <c r="BG45" i="9"/>
  <c r="BK45" i="9"/>
  <c r="BL45" i="9"/>
  <c r="BM45" i="9"/>
  <c r="BN45" i="9" s="1"/>
  <c r="BQ45" i="9"/>
  <c r="BR45" i="9" s="1"/>
  <c r="BA46" i="9"/>
  <c r="BC46" i="9"/>
  <c r="BG46" i="9"/>
  <c r="BK46" i="9"/>
  <c r="BL46" i="9" s="1"/>
  <c r="BM46" i="9"/>
  <c r="BN46" i="9" s="1"/>
  <c r="BQ46" i="9"/>
  <c r="BR46" i="9" s="1"/>
  <c r="BA47" i="9"/>
  <c r="BC47" i="9"/>
  <c r="BE47" i="9"/>
  <c r="BG47" i="9"/>
  <c r="BK47" i="9"/>
  <c r="BL47" i="9" s="1"/>
  <c r="BM47" i="9"/>
  <c r="BN47" i="9" s="1"/>
  <c r="BQ47" i="9"/>
  <c r="BR47" i="9" s="1"/>
  <c r="BA48" i="9"/>
  <c r="BC48" i="9"/>
  <c r="BG48" i="9"/>
  <c r="BK48" i="9"/>
  <c r="BL48" i="9" s="1"/>
  <c r="BM48" i="9"/>
  <c r="BN48" i="9" s="1"/>
  <c r="BQ48" i="9"/>
  <c r="BR48" i="9" s="1"/>
  <c r="BE49" i="9"/>
  <c r="BA49" i="9"/>
  <c r="BC49" i="9"/>
  <c r="BG49" i="9"/>
  <c r="BK49" i="9"/>
  <c r="BL49" i="9" s="1"/>
  <c r="BM49" i="9"/>
  <c r="BN49" i="9" s="1"/>
  <c r="BQ49" i="9"/>
  <c r="BR49" i="9" s="1"/>
  <c r="BA50" i="9"/>
  <c r="BC50" i="9"/>
  <c r="BG50" i="9"/>
  <c r="BK50" i="9"/>
  <c r="BL50" i="9" s="1"/>
  <c r="BM50" i="9"/>
  <c r="BN50" i="9" s="1"/>
  <c r="BQ50" i="9"/>
  <c r="BR50" i="9" s="1"/>
  <c r="BE51" i="9"/>
  <c r="BA51" i="9"/>
  <c r="BC51" i="9"/>
  <c r="BG51" i="9"/>
  <c r="BK51" i="9"/>
  <c r="BL51" i="9" s="1"/>
  <c r="BM51" i="9"/>
  <c r="BN51" i="9" s="1"/>
  <c r="BQ51" i="9"/>
  <c r="BR51" i="9" s="1"/>
  <c r="BA52" i="9"/>
  <c r="BC52" i="9"/>
  <c r="BG52" i="9"/>
  <c r="BK52" i="9"/>
  <c r="BL52" i="9" s="1"/>
  <c r="BM52" i="9"/>
  <c r="BN52" i="9" s="1"/>
  <c r="BQ52" i="9"/>
  <c r="BR52" i="9" s="1"/>
  <c r="BE53" i="9"/>
  <c r="BA53" i="9"/>
  <c r="BC53" i="9"/>
  <c r="BG53" i="9"/>
  <c r="BK53" i="9"/>
  <c r="BL53" i="9" s="1"/>
  <c r="BM53" i="9"/>
  <c r="BN53" i="9" s="1"/>
  <c r="BQ53" i="9"/>
  <c r="BR53" i="9" s="1"/>
  <c r="BA54" i="9"/>
  <c r="BC54" i="9"/>
  <c r="BG54" i="9"/>
  <c r="BK54" i="9"/>
  <c r="BL54" i="9" s="1"/>
  <c r="BM54" i="9"/>
  <c r="BN54" i="9" s="1"/>
  <c r="BQ54" i="9"/>
  <c r="BR54" i="9" s="1"/>
  <c r="BE55" i="9"/>
  <c r="BA55" i="9"/>
  <c r="BC55" i="9"/>
  <c r="BG55" i="9"/>
  <c r="BK55" i="9"/>
  <c r="BL55" i="9" s="1"/>
  <c r="BM55" i="9"/>
  <c r="BN55" i="9" s="1"/>
  <c r="BQ55" i="9"/>
  <c r="BR55" i="9" s="1"/>
  <c r="BA56" i="9"/>
  <c r="BC56" i="9"/>
  <c r="BG56" i="9"/>
  <c r="BK56" i="9"/>
  <c r="BL56" i="9" s="1"/>
  <c r="BM56" i="9"/>
  <c r="BN56" i="9" s="1"/>
  <c r="BQ56" i="9"/>
  <c r="BR56" i="9" s="1"/>
  <c r="BE57" i="9"/>
  <c r="BA57" i="9"/>
  <c r="BC57" i="9"/>
  <c r="BG57" i="9"/>
  <c r="BK57" i="9"/>
  <c r="BL57" i="9" s="1"/>
  <c r="BM57" i="9"/>
  <c r="BN57" i="9" s="1"/>
  <c r="BQ57" i="9"/>
  <c r="BR57" i="9" s="1"/>
  <c r="BA58" i="9"/>
  <c r="BC58" i="9"/>
  <c r="BG58" i="9"/>
  <c r="BK58" i="9"/>
  <c r="BL58" i="9" s="1"/>
  <c r="BM58" i="9"/>
  <c r="BN58" i="9" s="1"/>
  <c r="BQ58" i="9"/>
  <c r="BR58" i="9" s="1"/>
  <c r="BA59" i="9"/>
  <c r="BC59" i="9"/>
  <c r="BE59" i="9"/>
  <c r="BG59" i="9"/>
  <c r="BK59" i="9"/>
  <c r="BL59" i="9" s="1"/>
  <c r="BM59" i="9"/>
  <c r="BN59" i="9" s="1"/>
  <c r="BQ59" i="9"/>
  <c r="BR59" i="9" s="1"/>
  <c r="BA60" i="9"/>
  <c r="BC60" i="9"/>
  <c r="BG60" i="9"/>
  <c r="BK60" i="9"/>
  <c r="BL60" i="9" s="1"/>
  <c r="BM60" i="9"/>
  <c r="BN60" i="9" s="1"/>
  <c r="BQ60" i="9"/>
  <c r="BR60" i="9" s="1"/>
  <c r="BS61" i="9"/>
  <c r="BA61" i="9"/>
  <c r="BC61" i="9"/>
  <c r="BG61" i="9"/>
  <c r="BK61" i="9"/>
  <c r="BL61" i="9" s="1"/>
  <c r="BM61" i="9"/>
  <c r="BN61" i="9" s="1"/>
  <c r="BQ61" i="9"/>
  <c r="BR61" i="9" s="1"/>
  <c r="BA63" i="9"/>
  <c r="BC63" i="9"/>
  <c r="BG63" i="9"/>
  <c r="BK63" i="9"/>
  <c r="BL63" i="9" s="1"/>
  <c r="BM63" i="9"/>
  <c r="BN63" i="9" s="1"/>
  <c r="BQ63" i="9"/>
  <c r="BR63" i="9"/>
  <c r="BO36" i="9"/>
  <c r="BP36" i="9" s="1"/>
  <c r="BE36" i="9"/>
  <c r="BS35" i="9"/>
  <c r="BI37" i="9"/>
  <c r="BS37" i="9"/>
  <c r="BE63" i="9"/>
  <c r="BE61" i="9"/>
  <c r="BO37" i="9"/>
  <c r="BP37" i="9" s="1"/>
  <c r="BE12" i="9"/>
  <c r="BI61" i="9"/>
  <c r="BI35" i="9"/>
  <c r="CC35" i="9"/>
  <c r="BS63" i="9"/>
  <c r="BI63" i="9"/>
  <c r="BO60" i="9"/>
  <c r="BP60" i="9" s="1"/>
  <c r="BO58" i="9"/>
  <c r="BP58" i="9" s="1"/>
  <c r="BO56" i="9"/>
  <c r="BP56" i="9" s="1"/>
  <c r="BO54" i="9"/>
  <c r="BP54" i="9" s="1"/>
  <c r="BO52" i="9"/>
  <c r="BP52" i="9" s="1"/>
  <c r="BO50" i="9"/>
  <c r="BP50" i="9" s="1"/>
  <c r="BO48" i="9"/>
  <c r="BP48" i="9" s="1"/>
  <c r="BO46" i="9"/>
  <c r="BP46" i="9" s="1"/>
  <c r="BO44" i="9"/>
  <c r="BP44" i="9" s="1"/>
  <c r="BO42" i="9"/>
  <c r="BP42" i="9" s="1"/>
  <c r="BO40" i="9"/>
  <c r="BP40" i="9" s="1"/>
  <c r="BO38" i="9"/>
  <c r="BP38" i="9" s="1"/>
  <c r="BI34" i="9"/>
  <c r="BS34" i="9"/>
  <c r="BO63" i="9"/>
  <c r="BP63" i="9" s="1"/>
  <c r="BO61" i="9"/>
  <c r="BP61" i="9" s="1"/>
  <c r="BE60" i="9"/>
  <c r="BO59" i="9"/>
  <c r="BP59" i="9" s="1"/>
  <c r="BE58" i="9"/>
  <c r="BO57" i="9"/>
  <c r="BP57" i="9" s="1"/>
  <c r="BE56" i="9"/>
  <c r="BO55" i="9"/>
  <c r="BP55" i="9" s="1"/>
  <c r="BE54" i="9"/>
  <c r="BO53" i="9"/>
  <c r="BP53" i="9" s="1"/>
  <c r="BE52" i="9"/>
  <c r="BO51" i="9"/>
  <c r="BP51" i="9" s="1"/>
  <c r="BE50" i="9"/>
  <c r="BO49" i="9"/>
  <c r="BP49" i="9" s="1"/>
  <c r="BE48" i="9"/>
  <c r="BO47" i="9"/>
  <c r="BP47" i="9" s="1"/>
  <c r="BE46" i="9"/>
  <c r="BO45" i="9"/>
  <c r="BP45" i="9" s="1"/>
  <c r="BE44" i="9"/>
  <c r="BO43" i="9"/>
  <c r="BP43" i="9" s="1"/>
  <c r="BE42" i="9"/>
  <c r="BO41" i="9"/>
  <c r="BP41" i="9" s="1"/>
  <c r="BE40" i="9"/>
  <c r="BO39" i="9"/>
  <c r="BP39" i="9" s="1"/>
  <c r="BE38" i="9"/>
  <c r="BI36" i="9"/>
  <c r="BS36" i="9"/>
  <c r="BI12" i="9"/>
  <c r="BS12" i="9"/>
  <c r="BS39" i="9"/>
  <c r="BI39" i="9"/>
  <c r="BS41" i="9"/>
  <c r="BI41" i="9"/>
  <c r="BS43" i="9"/>
  <c r="BI43" i="9"/>
  <c r="BS45" i="9"/>
  <c r="BI45" i="9"/>
  <c r="BS47" i="9"/>
  <c r="BI47" i="9"/>
  <c r="BS49" i="9"/>
  <c r="BI49" i="9"/>
  <c r="BS51" i="9"/>
  <c r="BI51" i="9"/>
  <c r="BS53" i="9"/>
  <c r="BI53" i="9"/>
  <c r="BS55" i="9"/>
  <c r="BI55" i="9"/>
  <c r="BS57" i="9"/>
  <c r="BI57" i="9"/>
  <c r="BS59" i="9"/>
  <c r="BI59" i="9"/>
  <c r="BS38" i="9"/>
  <c r="BI38" i="9"/>
  <c r="BS40" i="9"/>
  <c r="BI40" i="9"/>
  <c r="BS42" i="9"/>
  <c r="BI42" i="9"/>
  <c r="BS44" i="9"/>
  <c r="BI44" i="9"/>
  <c r="BS46" i="9"/>
  <c r="BI46" i="9"/>
  <c r="BS48" i="9"/>
  <c r="BI48" i="9"/>
  <c r="BS50" i="9"/>
  <c r="BI50" i="9"/>
  <c r="BS52" i="9"/>
  <c r="BI52" i="9"/>
  <c r="BS54" i="9"/>
  <c r="BI54" i="9"/>
  <c r="BS56" i="9"/>
  <c r="BI56" i="9"/>
  <c r="BS58" i="9"/>
  <c r="BI58" i="9"/>
  <c r="BS60" i="9"/>
  <c r="BI60" i="9"/>
  <c r="CA63" i="9"/>
  <c r="CB63" i="9" s="1"/>
  <c r="BW63" i="9"/>
  <c r="BX63" i="9" s="1"/>
  <c r="BU63" i="9"/>
  <c r="BV63" i="9" s="1"/>
  <c r="CA61" i="9"/>
  <c r="CB61" i="9" s="1"/>
  <c r="BW61" i="9"/>
  <c r="BX61" i="9" s="1"/>
  <c r="BU61" i="9"/>
  <c r="BV61" i="9" s="1"/>
  <c r="CA60" i="9"/>
  <c r="CB60" i="9" s="1"/>
  <c r="BW60" i="9"/>
  <c r="BX60" i="9" s="1"/>
  <c r="BU60" i="9"/>
  <c r="BV60" i="9" s="1"/>
  <c r="CA59" i="9"/>
  <c r="CB59" i="9" s="1"/>
  <c r="BW59" i="9"/>
  <c r="BX59" i="9" s="1"/>
  <c r="BU59" i="9"/>
  <c r="BV59" i="9" s="1"/>
  <c r="CA58" i="9"/>
  <c r="CB58" i="9" s="1"/>
  <c r="BW58" i="9"/>
  <c r="BX58" i="9" s="1"/>
  <c r="BU58" i="9"/>
  <c r="BV58" i="9" s="1"/>
  <c r="CA57" i="9"/>
  <c r="CB57" i="9" s="1"/>
  <c r="BW57" i="9"/>
  <c r="BX57" i="9" s="1"/>
  <c r="BU57" i="9"/>
  <c r="BV57" i="9" s="1"/>
  <c r="CA56" i="9"/>
  <c r="CB56" i="9" s="1"/>
  <c r="BW56" i="9"/>
  <c r="BX56" i="9" s="1"/>
  <c r="BU56" i="9"/>
  <c r="BV56" i="9" s="1"/>
  <c r="CA55" i="9"/>
  <c r="CB55" i="9" s="1"/>
  <c r="BW55" i="9"/>
  <c r="BX55" i="9" s="1"/>
  <c r="BU55" i="9"/>
  <c r="BV55" i="9" s="1"/>
  <c r="CA54" i="9"/>
  <c r="CB54" i="9" s="1"/>
  <c r="BW54" i="9"/>
  <c r="BX54" i="9" s="1"/>
  <c r="BU54" i="9"/>
  <c r="BV54" i="9" s="1"/>
  <c r="CA53" i="9"/>
  <c r="CB53" i="9" s="1"/>
  <c r="BW53" i="9"/>
  <c r="BX53" i="9" s="1"/>
  <c r="BU53" i="9"/>
  <c r="BV53" i="9" s="1"/>
  <c r="CA52" i="9"/>
  <c r="CB52" i="9" s="1"/>
  <c r="BW52" i="9"/>
  <c r="BX52" i="9" s="1"/>
  <c r="BU52" i="9"/>
  <c r="BV52" i="9" s="1"/>
  <c r="CA51" i="9"/>
  <c r="CB51" i="9" s="1"/>
  <c r="BW51" i="9"/>
  <c r="BX51" i="9" s="1"/>
  <c r="BU51" i="9"/>
  <c r="BV51" i="9" s="1"/>
  <c r="CA50" i="9"/>
  <c r="CB50" i="9" s="1"/>
  <c r="BW50" i="9"/>
  <c r="BX50" i="9" s="1"/>
  <c r="BU50" i="9"/>
  <c r="BV50" i="9" s="1"/>
  <c r="CA49" i="9"/>
  <c r="CB49" i="9" s="1"/>
  <c r="BW49" i="9"/>
  <c r="BX49" i="9" s="1"/>
  <c r="BU49" i="9"/>
  <c r="BV49" i="9" s="1"/>
  <c r="CA48" i="9"/>
  <c r="CB48" i="9" s="1"/>
  <c r="BW48" i="9"/>
  <c r="BX48" i="9" s="1"/>
  <c r="BU48" i="9"/>
  <c r="BV48" i="9" s="1"/>
  <c r="CA47" i="9"/>
  <c r="CB47" i="9"/>
  <c r="BW47" i="9"/>
  <c r="BX47" i="9" s="1"/>
  <c r="BU47" i="9"/>
  <c r="BV47" i="9" s="1"/>
  <c r="CA46" i="9"/>
  <c r="CB46" i="9" s="1"/>
  <c r="BW46" i="9"/>
  <c r="BX46" i="9" s="1"/>
  <c r="BU46" i="9"/>
  <c r="BV46" i="9" s="1"/>
  <c r="CA45" i="9"/>
  <c r="CB45" i="9"/>
  <c r="BW45" i="9"/>
  <c r="BX45" i="9" s="1"/>
  <c r="BU45" i="9"/>
  <c r="BV45" i="9" s="1"/>
  <c r="CA44" i="9"/>
  <c r="CB44" i="9" s="1"/>
  <c r="BW44" i="9"/>
  <c r="BX44" i="9" s="1"/>
  <c r="BU44" i="9"/>
  <c r="BV44" i="9" s="1"/>
  <c r="CA43" i="9"/>
  <c r="CB43" i="9" s="1"/>
  <c r="BW43" i="9"/>
  <c r="BX43" i="9" s="1"/>
  <c r="BU43" i="9"/>
  <c r="BV43" i="9" s="1"/>
  <c r="CA42" i="9"/>
  <c r="CB42" i="9" s="1"/>
  <c r="BW42" i="9"/>
  <c r="BX42" i="9" s="1"/>
  <c r="BU42" i="9"/>
  <c r="BV42" i="9" s="1"/>
  <c r="CA41" i="9"/>
  <c r="CB41" i="9" s="1"/>
  <c r="BW41" i="9"/>
  <c r="BX41" i="9" s="1"/>
  <c r="BU41" i="9"/>
  <c r="BV41" i="9" s="1"/>
  <c r="CA40" i="9"/>
  <c r="CB40" i="9" s="1"/>
  <c r="BW40" i="9"/>
  <c r="BX40" i="9" s="1"/>
  <c r="BU40" i="9"/>
  <c r="BV40" i="9" s="1"/>
  <c r="CA39" i="9"/>
  <c r="CB39" i="9" s="1"/>
  <c r="BW39" i="9"/>
  <c r="BX39" i="9" s="1"/>
  <c r="BU39" i="9"/>
  <c r="BV39" i="9" s="1"/>
  <c r="CA38" i="9"/>
  <c r="CB38" i="9" s="1"/>
  <c r="BW38" i="9"/>
  <c r="BX38" i="9" s="1"/>
  <c r="BU38" i="9"/>
  <c r="BV38" i="9" s="1"/>
  <c r="CA37" i="9"/>
  <c r="CB37" i="9" s="1"/>
  <c r="BW37" i="9"/>
  <c r="BX37" i="9" s="1"/>
  <c r="BU37" i="9"/>
  <c r="BV37" i="9" s="1"/>
  <c r="CA36" i="9"/>
  <c r="CB36" i="9" s="1"/>
  <c r="BW36" i="9"/>
  <c r="BX36" i="9" s="1"/>
  <c r="BU36" i="9"/>
  <c r="BV36" i="9" s="1"/>
  <c r="CA12" i="9"/>
  <c r="CB12" i="9" s="1"/>
  <c r="BW12" i="9"/>
  <c r="BX12" i="9" s="1"/>
  <c r="BU12" i="9"/>
  <c r="BV12" i="9" s="1"/>
  <c r="BY39" i="9"/>
  <c r="BZ39" i="9" s="1"/>
  <c r="BY43" i="9"/>
  <c r="BZ43" i="9" s="1"/>
  <c r="BY47" i="9"/>
  <c r="BZ47" i="9" s="1"/>
  <c r="BY51" i="9"/>
  <c r="BZ51" i="9" s="1"/>
  <c r="BY55" i="9"/>
  <c r="BZ55" i="9" s="1"/>
  <c r="BY59" i="9"/>
  <c r="BZ59" i="9" s="1"/>
  <c r="BY38" i="9"/>
  <c r="BZ38" i="9" s="1"/>
  <c r="BY42" i="9"/>
  <c r="BZ42" i="9" s="1"/>
  <c r="BY46" i="9"/>
  <c r="BZ46" i="9" s="1"/>
  <c r="BY50" i="9"/>
  <c r="BZ50" i="9" s="1"/>
  <c r="BY54" i="9"/>
  <c r="BZ54" i="9" s="1"/>
  <c r="BY58" i="9"/>
  <c r="BZ58" i="9" s="1"/>
  <c r="BY37" i="9"/>
  <c r="BZ37" i="9" s="1"/>
  <c r="BY41" i="9"/>
  <c r="BZ41" i="9" s="1"/>
  <c r="BY45" i="9"/>
  <c r="BZ45" i="9" s="1"/>
  <c r="BY49" i="9"/>
  <c r="BZ49" i="9" s="1"/>
  <c r="BY53" i="9"/>
  <c r="BZ53" i="9" s="1"/>
  <c r="BY57" i="9"/>
  <c r="BZ57" i="9" s="1"/>
  <c r="BY61" i="9"/>
  <c r="BZ61" i="9" s="1"/>
  <c r="BY12" i="9"/>
  <c r="BY36" i="9"/>
  <c r="BZ36" i="9" s="1"/>
  <c r="BY40" i="9"/>
  <c r="BZ40" i="9" s="1"/>
  <c r="BY44" i="9"/>
  <c r="BZ44" i="9" s="1"/>
  <c r="BY48" i="9"/>
  <c r="BZ48" i="9" s="1"/>
  <c r="BY52" i="9"/>
  <c r="BZ52" i="9" s="1"/>
  <c r="BY56" i="9"/>
  <c r="BZ56" i="9" s="1"/>
  <c r="BY60" i="9"/>
  <c r="BZ60" i="9" s="1"/>
  <c r="BZ12" i="9"/>
  <c r="BY63" i="9"/>
  <c r="BZ63" i="9" s="1"/>
  <c r="CC37" i="9"/>
  <c r="CC45" i="9"/>
  <c r="CC53" i="9"/>
  <c r="CC55" i="9"/>
  <c r="CC39" i="9"/>
  <c r="CC47" i="9"/>
  <c r="CC57" i="9"/>
  <c r="CC12" i="9"/>
  <c r="CC41" i="9"/>
  <c r="CC49" i="9"/>
  <c r="CC59" i="9"/>
  <c r="CC43" i="9"/>
  <c r="CC51" i="9"/>
  <c r="CC61" i="9"/>
  <c r="CC52" i="9"/>
  <c r="CC44" i="9"/>
  <c r="CC40" i="9"/>
  <c r="CC36" i="9"/>
  <c r="CC60" i="9"/>
  <c r="CC56" i="9"/>
  <c r="CC48" i="9"/>
  <c r="CC63" i="9"/>
  <c r="CC58" i="9"/>
  <c r="CC54" i="9"/>
  <c r="CC50" i="9"/>
  <c r="CC46" i="9"/>
  <c r="CC42" i="9"/>
  <c r="CC38" i="9"/>
  <c r="BE29" i="9" l="1"/>
  <c r="BE31" i="9"/>
  <c r="BY32" i="9"/>
  <c r="BZ32" i="9" s="1"/>
  <c r="BY33" i="9"/>
  <c r="BZ33" i="9" s="1"/>
  <c r="BS32" i="9"/>
  <c r="BO32" i="9"/>
  <c r="BP32" i="9" s="1"/>
  <c r="BI30" i="9" l="1"/>
  <c r="CC33" i="9"/>
  <c r="BI33" i="9"/>
  <c r="BI31" i="9"/>
  <c r="BI29" i="9"/>
  <c r="CC32" i="9"/>
  <c r="BI32" i="9"/>
</calcChain>
</file>

<file path=xl/sharedStrings.xml><?xml version="1.0" encoding="utf-8"?>
<sst xmlns="http://schemas.openxmlformats.org/spreadsheetml/2006/main" count="756" uniqueCount="336">
  <si>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</si>
  <si>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</si>
  <si>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</si>
  <si>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</si>
  <si>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</si>
  <si>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</si>
  <si>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</si>
  <si>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</si>
  <si>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</si>
  <si>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</si>
  <si>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</si>
  <si>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</si>
  <si>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</si>
  <si>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</si>
  <si>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</si>
  <si>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</si>
  <si>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</si>
  <si>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</si>
  <si>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</si>
  <si>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</si>
  <si>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</si>
  <si>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</si>
  <si>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</si>
  <si>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</si>
  <si>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</si>
  <si>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</si>
  <si>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</si>
  <si>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</si>
  <si>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</si>
  <si>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</si>
  <si>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</si>
  <si>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</si>
  <si>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</si>
  <si>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</si>
  <si>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</si>
  <si>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</si>
  <si>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</si>
  <si>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</si>
  <si>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</si>
  <si>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</si>
  <si>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</si>
  <si>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</si>
  <si>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</si>
  <si>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</si>
  <si>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</si>
  <si>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</si>
  <si>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</si>
  <si>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</si>
  <si>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</si>
  <si>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</si>
  <si>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</si>
  <si>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</si>
  <si>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</si>
  <si>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</si>
  <si>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</si>
  <si>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</si>
  <si>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</si>
  <si>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Transfer</t>
  </si>
  <si>
    <t>Returning</t>
  </si>
  <si>
    <t xml:space="preserve">  SOURCE OF DATA:      Annual Enrollment &amp; Completion Data  (A1) &amp; National Student Clearinghouse</t>
  </si>
  <si>
    <t>Male Students</t>
  </si>
  <si>
    <t>3-Year Average</t>
  </si>
  <si>
    <t>Actual Level</t>
  </si>
  <si>
    <t>of Performance</t>
  </si>
  <si>
    <t>Number</t>
  </si>
  <si>
    <t>Percent</t>
  </si>
  <si>
    <t>Change</t>
  </si>
  <si>
    <t>Female Students</t>
  </si>
  <si>
    <t>Grand Total Students</t>
  </si>
  <si>
    <t>3P1:  Student Retention or Transfer</t>
  </si>
  <si>
    <t>(53)</t>
  </si>
  <si>
    <t>(249)</t>
  </si>
  <si>
    <t>(341)</t>
  </si>
  <si>
    <t>(91)</t>
  </si>
  <si>
    <t>(68)</t>
  </si>
  <si>
    <t>(26)</t>
  </si>
  <si>
    <t>(369)</t>
  </si>
  <si>
    <t>(253)</t>
  </si>
  <si>
    <t>(147)</t>
  </si>
  <si>
    <t>(22)</t>
  </si>
  <si>
    <t>(90)</t>
  </si>
  <si>
    <t>(36.14%)</t>
  </si>
  <si>
    <t>(31.61%)</t>
  </si>
  <si>
    <t>(348)</t>
  </si>
  <si>
    <t>(110)</t>
  </si>
  <si>
    <t>(88)</t>
  </si>
  <si>
    <t>(57)</t>
  </si>
  <si>
    <t>(41.59%)</t>
  </si>
  <si>
    <t>(517)</t>
  </si>
  <si>
    <t>(215)</t>
  </si>
  <si>
    <t>(146)</t>
  </si>
  <si>
    <t>(69)</t>
  </si>
  <si>
    <t>(35)</t>
  </si>
  <si>
    <t>(276)</t>
  </si>
  <si>
    <t>(31.88%)</t>
  </si>
  <si>
    <t>(37.57%)</t>
  </si>
  <si>
    <t>(865)</t>
  </si>
  <si>
    <t>(325)</t>
  </si>
  <si>
    <t>(234)</t>
  </si>
  <si>
    <t>(121)</t>
  </si>
  <si>
    <t>(178)</t>
  </si>
  <si>
    <t>(525)</t>
  </si>
  <si>
    <t>(33.90%)</t>
  </si>
  <si>
    <t>(52)</t>
  </si>
  <si>
    <t>(485)</t>
  </si>
  <si>
    <t>(254)</t>
  </si>
  <si>
    <t>(43)</t>
  </si>
  <si>
    <t>(297)</t>
  </si>
  <si>
    <t>(428)</t>
  </si>
  <si>
    <t>(69.39%)</t>
  </si>
  <si>
    <t>(537)</t>
  </si>
  <si>
    <t>(881)</t>
  </si>
  <si>
    <t>(60.95%)</t>
  </si>
  <si>
    <t>(512)</t>
  </si>
  <si>
    <t>(66.60%)</t>
  </si>
  <si>
    <t>(309)</t>
  </si>
  <si>
    <t>(32)</t>
  </si>
  <si>
    <t>(173)</t>
  </si>
  <si>
    <t>(247)</t>
  </si>
  <si>
    <t>(70.04%)</t>
  </si>
  <si>
    <t>(196)</t>
  </si>
  <si>
    <t>(53.12%)</t>
  </si>
  <si>
    <t>(176)</t>
  </si>
  <si>
    <t>(20)</t>
  </si>
  <si>
    <t>(124)</t>
  </si>
  <si>
    <t>(181)</t>
  </si>
  <si>
    <t>(68.51%)</t>
  </si>
  <si>
    <t>(107)</t>
  </si>
  <si>
    <t>(17)</t>
  </si>
  <si>
    <t>2015:  The 3P1 numerator is now aligned with the federal reporting definition.  CTE concentrators earning a credential in the reporting year are now accurately included with those remaining enrolled in their original institution.</t>
  </si>
  <si>
    <t>(739)</t>
  </si>
  <si>
    <t>(339)</t>
  </si>
  <si>
    <t>(94)</t>
  </si>
  <si>
    <t>(39)</t>
  </si>
  <si>
    <t>(833)</t>
  </si>
  <si>
    <t>(1,285)</t>
  </si>
  <si>
    <t>(64.82%)</t>
  </si>
  <si>
    <t>(378)</t>
  </si>
  <si>
    <t>(528)</t>
  </si>
  <si>
    <t>(71.59%)</t>
  </si>
  <si>
    <t>(304)</t>
  </si>
  <si>
    <t>(167)</t>
  </si>
  <si>
    <t>(435)</t>
  </si>
  <si>
    <t>(172)</t>
  </si>
  <si>
    <t>(38)</t>
  </si>
  <si>
    <t>(13)</t>
  </si>
  <si>
    <t>(56)</t>
  </si>
  <si>
    <t>(342)</t>
  </si>
  <si>
    <t>(180)</t>
  </si>
  <si>
    <t>(583)</t>
  </si>
  <si>
    <t>(241)</t>
  </si>
  <si>
    <t>(702)</t>
  </si>
  <si>
    <t>(287)</t>
  </si>
  <si>
    <t>(491)</t>
  </si>
  <si>
    <t>(198)</t>
  </si>
  <si>
    <t>(58.66%)</t>
  </si>
  <si>
    <t>(74.69%)</t>
  </si>
  <si>
    <t>(68.99%)</t>
  </si>
  <si>
    <t>(69.94%)</t>
  </si>
  <si>
    <t>(593)</t>
  </si>
  <si>
    <t>(75)</t>
  </si>
  <si>
    <t>(668)</t>
  </si>
  <si>
    <t>(1,013)</t>
  </si>
  <si>
    <t>(65.94%)</t>
  </si>
  <si>
    <t>(275)</t>
  </si>
  <si>
    <t>(47)</t>
  </si>
  <si>
    <t>(322)</t>
  </si>
  <si>
    <t>(401)</t>
  </si>
  <si>
    <t>(80.30%)</t>
  </si>
  <si>
    <t>(134)</t>
  </si>
  <si>
    <t>(31)</t>
  </si>
  <si>
    <t>(284)</t>
  </si>
  <si>
    <t>(477)</t>
  </si>
  <si>
    <t>(59.54%)</t>
  </si>
  <si>
    <t>(81.22%)</t>
  </si>
  <si>
    <t>(340)</t>
  </si>
  <si>
    <t>(141)</t>
  </si>
  <si>
    <t>(44)</t>
  </si>
  <si>
    <t>(34)</t>
  </si>
  <si>
    <t>(384)</t>
  </si>
  <si>
    <t>(175)</t>
  </si>
  <si>
    <t>(536)</t>
  </si>
  <si>
    <t>(220)</t>
  </si>
  <si>
    <t>(71.64%)</t>
  </si>
  <si>
    <t>(79.55%)</t>
  </si>
  <si>
    <t>Program Year:  2014 - 2018</t>
  </si>
  <si>
    <t>1-Year Change 2017-2018</t>
  </si>
  <si>
    <t>2-Year Change 2016-2018</t>
  </si>
  <si>
    <t>(438)</t>
  </si>
  <si>
    <t>(494)</t>
  </si>
  <si>
    <t>(747)</t>
  </si>
  <si>
    <t>(66.13%)</t>
  </si>
  <si>
    <t>(330)</t>
  </si>
  <si>
    <t>(51)</t>
  </si>
  <si>
    <t>(381)</t>
  </si>
  <si>
    <t>(489)</t>
  </si>
  <si>
    <t>(77.91%)</t>
  </si>
  <si>
    <t>(139)</t>
  </si>
  <si>
    <t>(159)</t>
  </si>
  <si>
    <t>(299)</t>
  </si>
  <si>
    <t>(171)</t>
  </si>
  <si>
    <t>(18)</t>
  </si>
  <si>
    <t>(157)</t>
  </si>
  <si>
    <t>(337)</t>
  </si>
  <si>
    <t>(205)</t>
  </si>
  <si>
    <t>(458)</t>
  </si>
  <si>
    <t>(255)</t>
  </si>
  <si>
    <t>(289)</t>
  </si>
  <si>
    <t>(54.33%)</t>
  </si>
  <si>
    <t>(75.21%)</t>
  </si>
  <si>
    <t>(80.39%)</t>
  </si>
  <si>
    <t>(73.58%)</t>
  </si>
  <si>
    <t>(14)</t>
  </si>
  <si>
    <t>(153)</t>
  </si>
  <si>
    <t>(168)</t>
  </si>
  <si>
    <t>(219)</t>
  </si>
  <si>
    <t>(77.04%)</t>
  </si>
  <si>
    <t>(29)</t>
  </si>
  <si>
    <t>(232)</t>
  </si>
  <si>
    <t>(261)</t>
  </si>
  <si>
    <t>(450)</t>
  </si>
  <si>
    <t>(57.51%)</t>
  </si>
  <si>
    <t>(-13)</t>
  </si>
  <si>
    <t>(-41.94%)</t>
  </si>
  <si>
    <t>(-114)</t>
  </si>
  <si>
    <t>(-45.06%)</t>
  </si>
  <si>
    <t>(-127)</t>
  </si>
  <si>
    <t>(-44.72%)</t>
  </si>
  <si>
    <t>(-188)</t>
  </si>
  <si>
    <t>(-39.41%)</t>
  </si>
  <si>
    <t>(-5.21%)</t>
  </si>
  <si>
    <t>(4)</t>
  </si>
  <si>
    <t>(30.77%)</t>
  </si>
  <si>
    <t>(25)</t>
  </si>
  <si>
    <t>(18.66%)</t>
  </si>
  <si>
    <t>(19.73%)</t>
  </si>
  <si>
    <t>(29.28%)</t>
  </si>
  <si>
    <t>(-6.01%)</t>
  </si>
  <si>
    <t>(-8)</t>
  </si>
  <si>
    <t>(-4.79%)</t>
  </si>
  <si>
    <t>(-4)</t>
  </si>
  <si>
    <t>(-2.22%)</t>
  </si>
  <si>
    <t>(-7)</t>
  </si>
  <si>
    <t>(-2.90%)</t>
  </si>
  <si>
    <t>(0.52%)</t>
  </si>
  <si>
    <t>(-20)</t>
  </si>
  <si>
    <t>(-52.63%)</t>
  </si>
  <si>
    <t>(-165)</t>
  </si>
  <si>
    <t>(-54.28%)</t>
  </si>
  <si>
    <t>(-185)</t>
  </si>
  <si>
    <t>(-54.09%)</t>
  </si>
  <si>
    <t>(-294)</t>
  </si>
  <si>
    <t>(-50.43%)</t>
  </si>
  <si>
    <t>(-4.33%)</t>
  </si>
  <si>
    <t>(46)</t>
  </si>
  <si>
    <t>(358)</t>
  </si>
  <si>
    <t>(404)</t>
  </si>
  <si>
    <t>(565)</t>
  </si>
  <si>
    <t>(71.72%)</t>
  </si>
  <si>
    <t>(161)</t>
  </si>
  <si>
    <t>(193)</t>
  </si>
  <si>
    <t>(76.31%)</t>
  </si>
  <si>
    <t>(0)</t>
  </si>
  <si>
    <t>(0.00%)</t>
  </si>
  <si>
    <t>(30)</t>
  </si>
  <si>
    <t>(21.28%)</t>
  </si>
  <si>
    <t>(17.14%)</t>
  </si>
  <si>
    <t>(15.91%)</t>
  </si>
  <si>
    <t>(0.84%)</t>
  </si>
  <si>
    <t>(8)</t>
  </si>
  <si>
    <t>(-1)</t>
  </si>
  <si>
    <t>(-0.58%)</t>
  </si>
  <si>
    <t>(7)</t>
  </si>
  <si>
    <t>(3.54%)</t>
  </si>
  <si>
    <t>(-32)</t>
  </si>
  <si>
    <t>(-11.15%)</t>
  </si>
  <si>
    <t>(11.40%)</t>
  </si>
  <si>
    <t>(-6)</t>
  </si>
  <si>
    <t>(-13.64%)</t>
  </si>
  <si>
    <t>(-41)</t>
  </si>
  <si>
    <t>(-12.06%)</t>
  </si>
  <si>
    <t>(-47)</t>
  </si>
  <si>
    <t>(-12.24%)</t>
  </si>
  <si>
    <t>(-78)</t>
  </si>
  <si>
    <t>(-14.55%)</t>
  </si>
  <si>
    <t>(1.94%)</t>
  </si>
  <si>
    <t>(-18)</t>
  </si>
  <si>
    <t>(-32.14%)</t>
  </si>
  <si>
    <t>(-136)</t>
  </si>
  <si>
    <t>(-31.26%)</t>
  </si>
  <si>
    <t>(-154)</t>
  </si>
  <si>
    <t>(-31.36%)</t>
  </si>
  <si>
    <t>(-244)</t>
  </si>
  <si>
    <t>(-34.76%)</t>
  </si>
  <si>
    <t>(3.64%)</t>
  </si>
  <si>
    <t>(315)</t>
  </si>
  <si>
    <t>(360)</t>
  </si>
  <si>
    <t>(473)</t>
  </si>
  <si>
    <t>(76.60%)</t>
  </si>
  <si>
    <t>(590)</t>
  </si>
  <si>
    <t>(665)</t>
  </si>
  <si>
    <t>(1,015)</t>
  </si>
  <si>
    <t>(65.63%)</t>
  </si>
  <si>
    <t>(-19)</t>
  </si>
  <si>
    <t>(-25.33%)</t>
  </si>
  <si>
    <t>(-155)</t>
  </si>
  <si>
    <t>(-26.14%)</t>
  </si>
  <si>
    <t>(-174)</t>
  </si>
  <si>
    <t>(-26.05%)</t>
  </si>
  <si>
    <t>(-266)</t>
  </si>
  <si>
    <t>(-26.26%)</t>
  </si>
  <si>
    <t>(0.19%)</t>
  </si>
  <si>
    <t>(-38)</t>
  </si>
  <si>
    <t>(-40.43%)</t>
  </si>
  <si>
    <t>(-301)</t>
  </si>
  <si>
    <t>(-40.73%)</t>
  </si>
  <si>
    <t>(-339)</t>
  </si>
  <si>
    <t>(-40.70%)</t>
  </si>
  <si>
    <t>(-538)</t>
  </si>
  <si>
    <t>(-41.87%)</t>
  </si>
  <si>
    <t>(1.31%)</t>
  </si>
  <si>
    <t>(8.51%)</t>
  </si>
  <si>
    <t>(55)</t>
  </si>
  <si>
    <t>(20.00%)</t>
  </si>
  <si>
    <t>(59)</t>
  </si>
  <si>
    <t>(18.32%)</t>
  </si>
  <si>
    <t>(21.95%)</t>
  </si>
  <si>
    <t>(-2.39%)</t>
  </si>
  <si>
    <t>(12)</t>
  </si>
  <si>
    <t>(-9)</t>
  </si>
  <si>
    <t>(-2.65%)</t>
  </si>
  <si>
    <t>(3)</t>
  </si>
  <si>
    <t>(0.79%)</t>
  </si>
  <si>
    <t>(-39)</t>
  </si>
  <si>
    <t>(-7.39%)</t>
  </si>
  <si>
    <t>(6.32%)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</si>
</sst>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/>
    <xf numFmtId="10" fontId="0" fillId="0" borderId="0" xfId="1" applyNumberFormat="1" applyFont="1" applyAlignment="1">
      <alignment horizontal="right"/>
    </xf>
    <xf numFmtId="0" fontId="0" fillId="0" borderId="2" xfId="0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2" xfId="0" applyBorder="1"/>
    <xf numFmtId="0" fontId="1" fillId="0" borderId="2" xfId="0" applyFont="1" applyBorder="1"/>
    <xf numFmtId="3" fontId="1" fillId="0" borderId="0" xfId="0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0" fontId="1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0" borderId="0" xfId="0" applyFont="1"/>
    <xf numFmtId="3" fontId="0" fillId="0" borderId="0" xfId="0" quotePrefix="1" applyNumberFormat="1" applyBorder="1" applyAlignment="1">
      <alignment horizontal="right"/>
    </xf>
    <xf numFmtId="10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3" fontId="0" fillId="0" borderId="1" xfId="0" quotePrefix="1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8"/>
  <sheetViews>
    <sheetView tabSelected="1" zoomScaleNormal="100" workbookViewId="0">
      <pane xSplit="2" ySplit="10" topLeftCell="C11" activePane="bottomRight" state="frozen"/>
      <selection activeCell="BL45" sqref="BL45"/>
      <selection pane="topRight" activeCell="BL45" sqref="BL45"/>
      <selection pane="bottomLeft" activeCell="BL45" sqref="BL45"/>
      <selection pane="bottomRight" activeCell="C11" sqref="C11"/>
    </sheetView>
  </sheetViews>
  <sheetFormatPr defaultRowHeight="15" x14ac:dyDescent="0.25"/>
  <cols>
    <col min="2" max="2" width="15.28515625" customWidth="1"/>
    <col min="3" max="3" width="9.140625" customWidth="1"/>
    <col min="4" max="4" width="3.85546875" customWidth="1"/>
    <col min="5" max="5" width="9.140625" customWidth="1"/>
    <col min="6" max="6" width="3.85546875" customWidth="1"/>
    <col min="7" max="7" width="9.140625" customWidth="1"/>
    <col min="8" max="8" width="3.85546875" customWidth="1"/>
    <col min="9" max="9" width="9.140625" customWidth="1"/>
    <col min="10" max="10" width="3.85546875" customWidth="1"/>
    <col min="11" max="11" width="10.7109375" customWidth="1"/>
    <col min="12" max="12" width="3.42578125" customWidth="1"/>
    <col min="13" max="13" width="9.140625" customWidth="1"/>
    <col min="14" max="14" width="3.85546875" customWidth="1"/>
    <col min="15" max="15" width="9.140625" customWidth="1"/>
    <col min="16" max="16" width="3.85546875" customWidth="1"/>
    <col min="18" max="18" width="3.85546875" customWidth="1"/>
    <col min="20" max="20" width="3.85546875" customWidth="1"/>
    <col min="21" max="21" width="10.7109375" customWidth="1"/>
    <col min="22" max="22" width="3.42578125" customWidth="1"/>
    <col min="23" max="23" width="9.140625" customWidth="1"/>
    <col min="24" max="24" width="3.85546875" customWidth="1"/>
    <col min="25" max="25" width="9.140625" customWidth="1"/>
    <col min="26" max="26" width="3.85546875" customWidth="1"/>
    <col min="27" max="27" width="9.140625" customWidth="1"/>
    <col min="28" max="28" width="3.85546875" customWidth="1"/>
    <col min="29" max="29" width="9.140625" customWidth="1"/>
    <col min="30" max="30" width="3.85546875" customWidth="1"/>
    <col min="31" max="31" width="10.7109375" customWidth="1"/>
    <col min="32" max="32" width="3.42578125" customWidth="1"/>
    <col min="33" max="33" width="9.140625" customWidth="1"/>
    <col min="34" max="34" width="3.85546875" customWidth="1"/>
    <col min="35" max="35" width="9.140625" customWidth="1"/>
    <col min="36" max="36" width="3.85546875" customWidth="1"/>
    <col min="37" max="37" width="9.140625" customWidth="1"/>
    <col min="38" max="38" width="3.85546875" customWidth="1"/>
    <col min="39" max="39" width="9.140625" customWidth="1"/>
    <col min="40" max="40" width="3.85546875" customWidth="1"/>
    <col min="41" max="41" width="10.7109375" customWidth="1"/>
    <col min="42" max="42" width="3.42578125" customWidth="1"/>
    <col min="43" max="43" width="9.140625" customWidth="1"/>
    <col min="44" max="44" width="3.85546875" customWidth="1"/>
    <col min="45" max="45" width="9.140625" customWidth="1"/>
    <col min="46" max="46" width="3.85546875" customWidth="1"/>
    <col min="47" max="47" width="9.140625" customWidth="1"/>
    <col min="48" max="48" width="3.85546875" customWidth="1"/>
    <col min="49" max="49" width="9.140625" customWidth="1"/>
    <col min="50" max="50" width="3.85546875" customWidth="1"/>
    <col min="51" max="51" width="10.7109375" customWidth="1"/>
    <col min="52" max="52" width="3.42578125" customWidth="1"/>
    <col min="53" max="53" width="9.140625" customWidth="1"/>
    <col min="54" max="54" width="3.85546875" customWidth="1"/>
    <col min="55" max="55" width="9.140625" customWidth="1"/>
    <col min="56" max="56" width="3.85546875" customWidth="1"/>
    <col min="57" max="57" width="9.140625" customWidth="1"/>
    <col min="58" max="58" width="3.85546875" customWidth="1"/>
    <col min="59" max="59" width="9.140625" customWidth="1"/>
    <col min="60" max="60" width="3.85546875" customWidth="1"/>
    <col min="61" max="61" width="10.7109375" customWidth="1"/>
    <col min="62" max="62" width="3.42578125" customWidth="1"/>
    <col min="63" max="65" width="9.140625" customWidth="1"/>
    <col min="66" max="66" width="10" customWidth="1"/>
    <col min="67" max="67" width="9.140625" customWidth="1"/>
    <col min="68" max="68" width="9.85546875" customWidth="1"/>
    <col min="69" max="69" width="9.140625" customWidth="1"/>
    <col min="70" max="70" width="10" customWidth="1"/>
    <col min="71" max="71" width="10.7109375" customWidth="1"/>
    <col min="72" max="72" width="3.42578125" customWidth="1"/>
    <col min="74" max="74" width="9.140625" customWidth="1"/>
    <col min="76" max="76" width="9.85546875" customWidth="1"/>
    <col min="78" max="78" width="9.85546875" customWidth="1"/>
    <col min="79" max="79" width="9.140625" customWidth="1"/>
    <col min="80" max="80" width="9.85546875" customWidth="1"/>
    <col min="81" max="81" width="10.7109375" customWidth="1"/>
    <col min="82" max="82" width="3.42578125" customWidth="1"/>
  </cols>
  <sheetData>
    <row r="1" spans="1:82" x14ac:dyDescent="0.25">
      <c r="A1" s="4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42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x14ac:dyDescent="0.25">
      <c r="A2" s="4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42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x14ac:dyDescent="0.25">
      <c r="A3" s="4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42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x14ac:dyDescent="0.25">
      <c r="A4" s="4" t="s">
        <v>185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42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x14ac:dyDescent="0.25">
      <c r="A5" s="4"/>
      <c r="B5" s="1"/>
      <c r="C5" s="1" t="s">
        <v>42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82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82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J7" s="28"/>
      <c r="BK7" s="21" t="s">
        <v>186</v>
      </c>
      <c r="BL7" s="1"/>
      <c r="BM7" s="1"/>
      <c r="BN7" s="1"/>
      <c r="BO7" s="1"/>
      <c r="BP7" s="6"/>
      <c r="BQ7" s="6"/>
      <c r="BR7" s="6"/>
      <c r="BS7" s="6"/>
      <c r="BT7" s="6"/>
      <c r="BU7" s="17" t="s">
        <v>187</v>
      </c>
      <c r="BV7" s="6"/>
      <c r="BW7" s="6"/>
      <c r="BX7" s="6"/>
      <c r="BY7" s="1"/>
      <c r="BZ7" s="6"/>
      <c r="CA7" s="6"/>
      <c r="CB7" s="6"/>
      <c r="CC7" s="6"/>
      <c r="CD7" s="6"/>
    </row>
    <row r="8" spans="1:82" x14ac:dyDescent="0.25">
      <c r="A8" s="4"/>
      <c r="B8" s="5"/>
      <c r="C8" s="21">
        <v>2014</v>
      </c>
      <c r="D8" s="1"/>
      <c r="E8" s="1"/>
      <c r="F8" s="1"/>
      <c r="G8" s="1"/>
      <c r="H8" s="1"/>
      <c r="I8" s="1"/>
      <c r="J8" s="1"/>
      <c r="K8" s="1"/>
      <c r="L8" s="26"/>
      <c r="M8" s="21">
        <v>2015</v>
      </c>
      <c r="N8" s="1"/>
      <c r="O8" s="1"/>
      <c r="P8" s="1"/>
      <c r="Q8" s="1"/>
      <c r="R8" s="1"/>
      <c r="S8" s="1"/>
      <c r="T8" s="1"/>
      <c r="U8" s="1"/>
      <c r="V8" s="26"/>
      <c r="W8" s="21">
        <v>2016</v>
      </c>
      <c r="X8" s="1"/>
      <c r="Y8" s="1"/>
      <c r="Z8" s="1"/>
      <c r="AA8" s="1"/>
      <c r="AB8" s="1"/>
      <c r="AC8" s="1"/>
      <c r="AD8" s="1"/>
      <c r="AE8" s="1"/>
      <c r="AF8" s="26"/>
      <c r="AG8" s="21">
        <v>2017</v>
      </c>
      <c r="AH8" s="1"/>
      <c r="AI8" s="1"/>
      <c r="AJ8" s="1"/>
      <c r="AK8" s="1"/>
      <c r="AL8" s="1"/>
      <c r="AM8" s="1"/>
      <c r="AN8" s="1"/>
      <c r="AO8" s="1"/>
      <c r="AP8" s="26"/>
      <c r="AQ8" s="21">
        <v>2018</v>
      </c>
      <c r="AR8" s="1"/>
      <c r="AS8" s="1"/>
      <c r="AT8" s="1"/>
      <c r="AU8" s="1"/>
      <c r="AV8" s="1"/>
      <c r="AW8" s="1"/>
      <c r="AX8" s="1"/>
      <c r="AY8" s="1"/>
      <c r="AZ8" s="26"/>
      <c r="BA8" s="21" t="s">
        <v>61</v>
      </c>
      <c r="BB8" s="1"/>
      <c r="BC8" s="1"/>
      <c r="BD8" s="1"/>
      <c r="BE8" s="1"/>
      <c r="BF8" s="1"/>
      <c r="BG8" s="1"/>
      <c r="BH8" s="1"/>
      <c r="BI8" s="1"/>
      <c r="BJ8" s="26"/>
      <c r="BK8" s="21" t="s">
        <v>42</v>
      </c>
      <c r="BL8" s="1"/>
      <c r="BM8" s="1"/>
      <c r="BN8" s="1"/>
      <c r="BO8" s="6" t="s">
        <v>42</v>
      </c>
      <c r="BP8" s="6"/>
      <c r="BQ8" s="6"/>
      <c r="BR8" s="6"/>
      <c r="BS8" s="6" t="s">
        <v>62</v>
      </c>
      <c r="BT8" s="6"/>
      <c r="BU8" s="17" t="s">
        <v>42</v>
      </c>
      <c r="BV8" s="6"/>
      <c r="BW8" s="6"/>
      <c r="BX8" s="6"/>
      <c r="BY8" s="6" t="s">
        <v>42</v>
      </c>
      <c r="BZ8" s="6"/>
      <c r="CA8" s="6"/>
      <c r="CB8" s="6"/>
      <c r="CC8" s="6" t="s">
        <v>62</v>
      </c>
      <c r="CD8" s="6"/>
    </row>
    <row r="9" spans="1:82" x14ac:dyDescent="0.25">
      <c r="A9" s="4"/>
      <c r="B9" s="5"/>
      <c r="C9" s="22" t="s">
        <v>42</v>
      </c>
      <c r="D9" s="5"/>
      <c r="E9" s="5"/>
      <c r="F9" s="5"/>
      <c r="G9" s="1"/>
      <c r="H9" s="1"/>
      <c r="I9" s="1"/>
      <c r="J9" s="1"/>
      <c r="K9" s="6" t="s">
        <v>62</v>
      </c>
      <c r="L9" s="27"/>
      <c r="M9" s="22" t="s">
        <v>42</v>
      </c>
      <c r="N9" s="5"/>
      <c r="O9" s="5"/>
      <c r="P9" s="5"/>
      <c r="Q9" s="1"/>
      <c r="R9" s="1"/>
      <c r="S9" s="1"/>
      <c r="T9" s="1"/>
      <c r="U9" s="6" t="s">
        <v>62</v>
      </c>
      <c r="V9" s="27"/>
      <c r="W9" s="22" t="s">
        <v>42</v>
      </c>
      <c r="X9" s="5"/>
      <c r="Y9" s="5"/>
      <c r="Z9" s="5"/>
      <c r="AA9" s="1"/>
      <c r="AB9" s="1"/>
      <c r="AC9" s="1"/>
      <c r="AD9" s="1"/>
      <c r="AE9" s="6" t="s">
        <v>62</v>
      </c>
      <c r="AF9" s="27"/>
      <c r="AG9" s="22" t="s">
        <v>42</v>
      </c>
      <c r="AH9" s="5"/>
      <c r="AI9" s="5"/>
      <c r="AJ9" s="5"/>
      <c r="AK9" s="1"/>
      <c r="AL9" s="1"/>
      <c r="AM9" s="1"/>
      <c r="AN9" s="1"/>
      <c r="AO9" s="6" t="s">
        <v>62</v>
      </c>
      <c r="AP9" s="27"/>
      <c r="AQ9" s="22" t="s">
        <v>42</v>
      </c>
      <c r="AR9" s="5"/>
      <c r="AS9" s="5"/>
      <c r="AT9" s="5"/>
      <c r="AU9" s="1"/>
      <c r="AV9" s="1"/>
      <c r="AW9" s="1"/>
      <c r="AX9" s="1"/>
      <c r="AY9" s="6" t="s">
        <v>62</v>
      </c>
      <c r="AZ9" s="27"/>
      <c r="BA9" s="22" t="s">
        <v>42</v>
      </c>
      <c r="BB9" s="5"/>
      <c r="BC9" s="5"/>
      <c r="BD9" s="5"/>
      <c r="BE9" s="1" t="s">
        <v>42</v>
      </c>
      <c r="BF9" s="1"/>
      <c r="BG9" s="1"/>
      <c r="BH9" s="1"/>
      <c r="BI9" s="6" t="s">
        <v>62</v>
      </c>
      <c r="BJ9" s="27"/>
      <c r="BK9" s="40" t="s">
        <v>57</v>
      </c>
      <c r="BL9" s="6"/>
      <c r="BM9" s="6" t="s">
        <v>58</v>
      </c>
      <c r="BN9" s="6"/>
      <c r="BO9" s="6" t="s">
        <v>1</v>
      </c>
      <c r="BP9" s="6"/>
      <c r="BQ9" s="6" t="s">
        <v>0</v>
      </c>
      <c r="BR9" s="6"/>
      <c r="BS9" s="6" t="s">
        <v>63</v>
      </c>
      <c r="BT9" s="6"/>
      <c r="BU9" s="19" t="s">
        <v>57</v>
      </c>
      <c r="BV9" s="6"/>
      <c r="BW9" s="6" t="s">
        <v>58</v>
      </c>
      <c r="BX9" s="6"/>
      <c r="BY9" s="6" t="s">
        <v>1</v>
      </c>
      <c r="BZ9" s="6"/>
      <c r="CA9" s="6" t="s">
        <v>0</v>
      </c>
      <c r="CB9" s="6"/>
      <c r="CC9" s="6" t="s">
        <v>63</v>
      </c>
      <c r="CD9" s="6"/>
    </row>
    <row r="10" spans="1:82" x14ac:dyDescent="0.25">
      <c r="A10" s="8" t="s">
        <v>39</v>
      </c>
      <c r="B10" s="8" t="s">
        <v>40</v>
      </c>
      <c r="C10" s="23" t="s">
        <v>57</v>
      </c>
      <c r="D10" s="7"/>
      <c r="E10" s="7" t="s">
        <v>58</v>
      </c>
      <c r="F10" s="7"/>
      <c r="G10" s="7" t="s">
        <v>1</v>
      </c>
      <c r="H10" s="7"/>
      <c r="I10" s="7" t="s">
        <v>0</v>
      </c>
      <c r="J10" s="7"/>
      <c r="K10" s="7" t="s">
        <v>63</v>
      </c>
      <c r="L10" s="27"/>
      <c r="M10" s="23" t="s">
        <v>57</v>
      </c>
      <c r="N10" s="7"/>
      <c r="O10" s="7" t="s">
        <v>58</v>
      </c>
      <c r="P10" s="7"/>
      <c r="Q10" s="7" t="s">
        <v>1</v>
      </c>
      <c r="R10" s="7"/>
      <c r="S10" s="7" t="s">
        <v>0</v>
      </c>
      <c r="T10" s="7"/>
      <c r="U10" s="7" t="s">
        <v>63</v>
      </c>
      <c r="V10" s="27"/>
      <c r="W10" s="23" t="s">
        <v>57</v>
      </c>
      <c r="X10" s="7"/>
      <c r="Y10" s="7" t="s">
        <v>58</v>
      </c>
      <c r="Z10" s="7"/>
      <c r="AA10" s="7" t="s">
        <v>1</v>
      </c>
      <c r="AB10" s="7"/>
      <c r="AC10" s="7" t="s">
        <v>0</v>
      </c>
      <c r="AD10" s="7"/>
      <c r="AE10" s="7" t="s">
        <v>63</v>
      </c>
      <c r="AF10" s="27"/>
      <c r="AG10" s="23" t="s">
        <v>57</v>
      </c>
      <c r="AH10" s="7"/>
      <c r="AI10" s="7" t="s">
        <v>58</v>
      </c>
      <c r="AJ10" s="7"/>
      <c r="AK10" s="7" t="s">
        <v>1</v>
      </c>
      <c r="AL10" s="7"/>
      <c r="AM10" s="7" t="s">
        <v>0</v>
      </c>
      <c r="AN10" s="7"/>
      <c r="AO10" s="7" t="s">
        <v>63</v>
      </c>
      <c r="AP10" s="27"/>
      <c r="AQ10" s="23" t="s">
        <v>57</v>
      </c>
      <c r="AR10" s="7"/>
      <c r="AS10" s="7" t="s">
        <v>58</v>
      </c>
      <c r="AT10" s="7"/>
      <c r="AU10" s="7" t="s">
        <v>1</v>
      </c>
      <c r="AV10" s="7"/>
      <c r="AW10" s="7" t="s">
        <v>0</v>
      </c>
      <c r="AX10" s="7"/>
      <c r="AY10" s="7" t="s">
        <v>63</v>
      </c>
      <c r="AZ10" s="27"/>
      <c r="BA10" s="23" t="s">
        <v>57</v>
      </c>
      <c r="BB10" s="7"/>
      <c r="BC10" s="7" t="s">
        <v>58</v>
      </c>
      <c r="BD10" s="7"/>
      <c r="BE10" s="7" t="s">
        <v>1</v>
      </c>
      <c r="BF10" s="7"/>
      <c r="BG10" s="7" t="s">
        <v>0</v>
      </c>
      <c r="BH10" s="7"/>
      <c r="BI10" s="7" t="s">
        <v>63</v>
      </c>
      <c r="BJ10" s="27"/>
      <c r="BK10" s="41" t="s">
        <v>64</v>
      </c>
      <c r="BL10" s="2" t="s">
        <v>65</v>
      </c>
      <c r="BM10" s="2" t="s">
        <v>64</v>
      </c>
      <c r="BN10" s="2" t="s">
        <v>65</v>
      </c>
      <c r="BO10" s="2" t="s">
        <v>64</v>
      </c>
      <c r="BP10" s="2" t="s">
        <v>65</v>
      </c>
      <c r="BQ10" s="2" t="s">
        <v>64</v>
      </c>
      <c r="BR10" s="2" t="s">
        <v>65</v>
      </c>
      <c r="BS10" s="2" t="s">
        <v>66</v>
      </c>
      <c r="BU10" s="20" t="s">
        <v>64</v>
      </c>
      <c r="BV10" s="2" t="s">
        <v>65</v>
      </c>
      <c r="BW10" s="2" t="s">
        <v>64</v>
      </c>
      <c r="BX10" s="2" t="s">
        <v>65</v>
      </c>
      <c r="BY10" s="2" t="s">
        <v>64</v>
      </c>
      <c r="BZ10" s="2" t="s">
        <v>65</v>
      </c>
      <c r="CA10" s="2" t="s">
        <v>64</v>
      </c>
      <c r="CB10" s="2" t="s">
        <v>65</v>
      </c>
      <c r="CC10" s="2" t="s">
        <v>66</v>
      </c>
    </row>
    <row r="11" spans="1:82" x14ac:dyDescent="0.25">
      <c r="L11" s="28"/>
      <c r="V11" s="28"/>
      <c r="AF11" s="28"/>
      <c r="AP11" s="28"/>
      <c r="AZ11" s="28"/>
      <c r="BA11" s="24"/>
      <c r="BJ11" s="28"/>
      <c r="BK11" s="24"/>
      <c r="BU11" s="18"/>
    </row>
    <row r="12" spans="1:82" x14ac:dyDescent="0.25">
      <c r="A12" s="9">
        <v>503</v>
      </c>
      <c r="B12" s="10" t="s">
        <v>4</v>
      </c>
      <c r="C12" s="13">
        <v>48</v>
      </c>
      <c r="D12" s="14"/>
      <c r="E12" s="13">
        <v>295</v>
      </c>
      <c r="F12" s="14"/>
      <c r="G12" s="13">
        <f>E12+C12</f>
        <v>343</v>
      </c>
      <c r="H12" s="13"/>
      <c r="I12" s="13">
        <v>654</v>
      </c>
      <c r="J12" s="13"/>
      <c r="K12" s="25">
        <f>G12/I12</f>
        <v>0.52446483180428138</v>
      </c>
      <c r="L12" s="28"/>
      <c r="M12" s="13">
        <v>65</v>
      </c>
      <c r="N12" s="14"/>
      <c r="O12" s="13">
        <v>375</v>
      </c>
      <c r="P12" s="14"/>
      <c r="Q12" s="13">
        <f>O12+M12</f>
        <v>440</v>
      </c>
      <c r="R12" s="13"/>
      <c r="S12" s="13">
        <v>612</v>
      </c>
      <c r="T12" s="13"/>
      <c r="U12" s="25">
        <f>Q12/S12</f>
        <v>0.71895424836601307</v>
      </c>
      <c r="V12" s="28"/>
      <c r="W12" s="13">
        <v>40</v>
      </c>
      <c r="X12" s="14"/>
      <c r="Y12" s="13">
        <v>334</v>
      </c>
      <c r="Z12" s="14"/>
      <c r="AA12" s="13">
        <f>Y12+W12</f>
        <v>374</v>
      </c>
      <c r="AB12" s="13"/>
      <c r="AC12" s="13">
        <v>557</v>
      </c>
      <c r="AD12" s="14"/>
      <c r="AE12" s="25">
        <f>IF(AC12=0,"--",AA12/AC12)</f>
        <v>0.6714542190305206</v>
      </c>
      <c r="AF12" s="28"/>
      <c r="AG12" s="13">
        <v>35</v>
      </c>
      <c r="AH12" s="13"/>
      <c r="AI12" s="13">
        <v>300</v>
      </c>
      <c r="AJ12" s="13"/>
      <c r="AK12" s="13">
        <f>AI12+AG12</f>
        <v>335</v>
      </c>
      <c r="AL12" s="13"/>
      <c r="AM12" s="13">
        <v>472</v>
      </c>
      <c r="AN12" s="14"/>
      <c r="AO12" s="25">
        <f>IF(AM12=0,"--",AK12/AM12)</f>
        <v>0.7097457627118644</v>
      </c>
      <c r="AP12" s="28"/>
      <c r="AQ12" s="13">
        <v>32</v>
      </c>
      <c r="AR12" s="13"/>
      <c r="AS12" s="13">
        <v>280</v>
      </c>
      <c r="AT12" s="13"/>
      <c r="AU12" s="13">
        <f>AS12+AQ12</f>
        <v>312</v>
      </c>
      <c r="AV12" s="13"/>
      <c r="AW12" s="13">
        <v>460</v>
      </c>
      <c r="AX12" s="14"/>
      <c r="AY12" s="25">
        <f>IF(AW12=0,"--",AU12/AW12)</f>
        <v>0.67826086956521736</v>
      </c>
      <c r="AZ12" s="28"/>
      <c r="BA12" s="33">
        <f>AVERAGE(AQ12,W12,AG12)</f>
        <v>35.666666666666664</v>
      </c>
      <c r="BB12" s="33"/>
      <c r="BC12" s="33">
        <f>AVERAGE(AS12,Y12,AI12)</f>
        <v>304.66666666666669</v>
      </c>
      <c r="BD12" s="33"/>
      <c r="BE12" s="33">
        <f>AVERAGE(AU12,AA12,AK12)</f>
        <v>340.33333333333331</v>
      </c>
      <c r="BF12" s="33"/>
      <c r="BG12" s="33">
        <f>AVERAGE(AW12,AC12,AM12)</f>
        <v>496.33333333333331</v>
      </c>
      <c r="BH12" s="33"/>
      <c r="BI12" s="34">
        <f>AVERAGE(AY12,AE12,AO12)</f>
        <v>0.6864869504358676</v>
      </c>
      <c r="BJ12" s="42"/>
      <c r="BK12" s="33">
        <f>AQ12-AG12</f>
        <v>-3</v>
      </c>
      <c r="BL12" s="35">
        <f>IF(AG12=0,"--",BK12/AG12)</f>
        <v>-8.5714285714285715E-2</v>
      </c>
      <c r="BM12" s="13">
        <f>AS12-AI12</f>
        <v>-20</v>
      </c>
      <c r="BN12" s="25">
        <f>IF(AI12=0,"--",BM12/AI12)</f>
        <v>-6.6666666666666666E-2</v>
      </c>
      <c r="BO12" s="13">
        <f>AU12-AK12</f>
        <v>-23</v>
      </c>
      <c r="BP12" s="25">
        <f>IF(AK12=0,"--",BO12/AK12)</f>
        <v>-6.8656716417910449E-2</v>
      </c>
      <c r="BQ12" s="13">
        <f>AW12-AM12</f>
        <v>-12</v>
      </c>
      <c r="BR12" s="25">
        <f>IF(AM12=0,"--",BQ12/AM12)</f>
        <v>-2.5423728813559324E-2</v>
      </c>
      <c r="BS12" s="25">
        <f>AY12-AO12</f>
        <v>-3.1484893146647042E-2</v>
      </c>
      <c r="BT12" s="14"/>
      <c r="BU12" s="32">
        <f>AQ12-W12</f>
        <v>-8</v>
      </c>
      <c r="BV12" s="35">
        <f>IF(W12=0,"--",BU12/W12)</f>
        <v>-0.2</v>
      </c>
      <c r="BW12" s="13">
        <f>AS12-Y12</f>
        <v>-54</v>
      </c>
      <c r="BX12" s="25">
        <f>IF(Y12=0,"--",BW12/Y12)</f>
        <v>-0.16167664670658682</v>
      </c>
      <c r="BY12" s="13">
        <f>AU12-AA12</f>
        <v>-62</v>
      </c>
      <c r="BZ12" s="25">
        <f>IF(AA12=0,"--",BY12/AA12)</f>
        <v>-0.16577540106951871</v>
      </c>
      <c r="CA12" s="13">
        <f>AW12-AC12</f>
        <v>-97</v>
      </c>
      <c r="CB12" s="25">
        <f>IF(AC12=0,"--",CA12/AC12)</f>
        <v>-0.1741472172351885</v>
      </c>
      <c r="CC12" s="25">
        <f>AY12-AE12</f>
        <v>6.8066505346967565E-3</v>
      </c>
    </row>
    <row r="13" spans="1:82" x14ac:dyDescent="0.25">
      <c r="A13" s="9">
        <v>508</v>
      </c>
      <c r="B13" s="10" t="s">
        <v>41</v>
      </c>
      <c r="C13" s="12" t="s">
        <v>73</v>
      </c>
      <c r="D13" s="14"/>
      <c r="E13" s="12" t="s">
        <v>98</v>
      </c>
      <c r="F13" s="14"/>
      <c r="G13" s="12" t="s">
        <v>97</v>
      </c>
      <c r="H13" s="13"/>
      <c r="I13" s="12" t="s">
        <v>96</v>
      </c>
      <c r="J13" s="13"/>
      <c r="K13" s="15" t="s">
        <v>95</v>
      </c>
      <c r="L13" s="28"/>
      <c r="M13" s="12" t="s">
        <v>103</v>
      </c>
      <c r="N13" s="14"/>
      <c r="O13" s="12" t="s">
        <v>104</v>
      </c>
      <c r="P13" s="14"/>
      <c r="Q13" s="12" t="s">
        <v>110</v>
      </c>
      <c r="R13" s="13"/>
      <c r="S13" s="12" t="s">
        <v>111</v>
      </c>
      <c r="T13" s="14"/>
      <c r="U13" s="15" t="s">
        <v>112</v>
      </c>
      <c r="V13" s="28"/>
      <c r="W13" s="12" t="s">
        <v>132</v>
      </c>
      <c r="X13" s="14"/>
      <c r="Y13" s="12" t="s">
        <v>130</v>
      </c>
      <c r="Z13" s="14"/>
      <c r="AA13" s="12" t="s">
        <v>134</v>
      </c>
      <c r="AB13" s="13"/>
      <c r="AC13" s="12" t="s">
        <v>135</v>
      </c>
      <c r="AD13" s="14"/>
      <c r="AE13" s="15" t="s">
        <v>136</v>
      </c>
      <c r="AF13" s="28"/>
      <c r="AG13" s="12" t="s">
        <v>160</v>
      </c>
      <c r="AH13" s="13"/>
      <c r="AI13" s="12" t="s">
        <v>159</v>
      </c>
      <c r="AJ13" s="13"/>
      <c r="AK13" s="12" t="s">
        <v>161</v>
      </c>
      <c r="AL13" s="13"/>
      <c r="AM13" s="12" t="s">
        <v>162</v>
      </c>
      <c r="AN13" s="14"/>
      <c r="AO13" s="15" t="s">
        <v>163</v>
      </c>
      <c r="AP13" s="28"/>
      <c r="AQ13" s="12" t="s">
        <v>146</v>
      </c>
      <c r="AR13" s="12"/>
      <c r="AS13" s="12" t="s">
        <v>188</v>
      </c>
      <c r="AT13" s="13"/>
      <c r="AU13" s="12" t="s">
        <v>189</v>
      </c>
      <c r="AV13" s="13"/>
      <c r="AW13" s="12" t="s">
        <v>190</v>
      </c>
      <c r="AX13" s="14"/>
      <c r="AY13" s="15" t="s">
        <v>191</v>
      </c>
      <c r="AZ13" s="28"/>
      <c r="BA13" s="45" t="s">
        <v>160</v>
      </c>
      <c r="BB13" s="33"/>
      <c r="BC13" s="45" t="s">
        <v>299</v>
      </c>
      <c r="BD13" s="33"/>
      <c r="BE13" s="45" t="s">
        <v>300</v>
      </c>
      <c r="BF13" s="33"/>
      <c r="BG13" s="45" t="s">
        <v>301</v>
      </c>
      <c r="BH13" s="33"/>
      <c r="BI13" s="46" t="s">
        <v>302</v>
      </c>
      <c r="BJ13" s="42"/>
      <c r="BK13" s="45" t="s">
        <v>303</v>
      </c>
      <c r="BL13" s="47" t="s">
        <v>304</v>
      </c>
      <c r="BM13" s="12" t="s">
        <v>305</v>
      </c>
      <c r="BN13" s="15" t="s">
        <v>306</v>
      </c>
      <c r="BO13" s="12" t="s">
        <v>307</v>
      </c>
      <c r="BP13" s="15" t="s">
        <v>308</v>
      </c>
      <c r="BQ13" s="12" t="s">
        <v>309</v>
      </c>
      <c r="BR13" s="15" t="s">
        <v>310</v>
      </c>
      <c r="BS13" s="15" t="s">
        <v>311</v>
      </c>
      <c r="BT13" s="14"/>
      <c r="BU13" s="48" t="s">
        <v>312</v>
      </c>
      <c r="BV13" s="47" t="s">
        <v>313</v>
      </c>
      <c r="BW13" s="12" t="s">
        <v>314</v>
      </c>
      <c r="BX13" s="15" t="s">
        <v>315</v>
      </c>
      <c r="BY13" s="12" t="s">
        <v>316</v>
      </c>
      <c r="BZ13" s="15" t="s">
        <v>317</v>
      </c>
      <c r="CA13" s="12" t="s">
        <v>318</v>
      </c>
      <c r="CB13" s="15" t="s">
        <v>319</v>
      </c>
      <c r="CC13" s="15" t="s">
        <v>320</v>
      </c>
    </row>
    <row r="14" spans="1:82" x14ac:dyDescent="0.25">
      <c r="A14" s="9" t="s">
        <v>42</v>
      </c>
      <c r="B14" s="10" t="s">
        <v>43</v>
      </c>
      <c r="C14" s="13">
        <v>21</v>
      </c>
      <c r="D14" s="14"/>
      <c r="E14" s="13">
        <v>16</v>
      </c>
      <c r="F14" s="14"/>
      <c r="G14" s="13">
        <f t="shared" ref="G14:G27" si="0">E14+C14</f>
        <v>37</v>
      </c>
      <c r="H14" s="13"/>
      <c r="I14" s="13">
        <v>158</v>
      </c>
      <c r="J14" s="13"/>
      <c r="K14" s="25">
        <f t="shared" ref="K14:K27" si="1">G14/I14</f>
        <v>0.23417721518987342</v>
      </c>
      <c r="L14" s="28"/>
      <c r="M14" s="13">
        <v>1</v>
      </c>
      <c r="N14" s="14"/>
      <c r="O14" s="13">
        <v>24</v>
      </c>
      <c r="P14" s="14"/>
      <c r="Q14" s="13">
        <f t="shared" ref="Q14:Q27" si="2">O14+M14</f>
        <v>25</v>
      </c>
      <c r="R14" s="13"/>
      <c r="S14" s="13">
        <v>46</v>
      </c>
      <c r="T14" s="13"/>
      <c r="U14" s="25">
        <f t="shared" ref="U14:U27" si="3">Q14/S14</f>
        <v>0.54347826086956519</v>
      </c>
      <c r="V14" s="28"/>
      <c r="W14" s="13">
        <v>9</v>
      </c>
      <c r="X14" s="14"/>
      <c r="Y14" s="13">
        <v>57</v>
      </c>
      <c r="Z14" s="14"/>
      <c r="AA14" s="13">
        <f t="shared" ref="AA14:AA27" si="4">Y14+W14</f>
        <v>66</v>
      </c>
      <c r="AB14" s="13"/>
      <c r="AC14" s="13">
        <v>135</v>
      </c>
      <c r="AD14" s="14"/>
      <c r="AE14" s="25">
        <f t="shared" ref="AE14:AE27" si="5">IF(AC14=0,"--",AA14/AC14)</f>
        <v>0.48888888888888887</v>
      </c>
      <c r="AF14" s="28"/>
      <c r="AG14" s="13">
        <v>5</v>
      </c>
      <c r="AH14" s="13"/>
      <c r="AI14" s="13">
        <v>104</v>
      </c>
      <c r="AJ14" s="13"/>
      <c r="AK14" s="13">
        <f t="shared" ref="AK14:AK27" si="6">AI14+AG14</f>
        <v>109</v>
      </c>
      <c r="AL14" s="13"/>
      <c r="AM14" s="13">
        <v>198</v>
      </c>
      <c r="AN14" s="14"/>
      <c r="AO14" s="25">
        <f t="shared" ref="AO14:AO27" si="7">IF(AM14=0,"--",AK14/AM14)</f>
        <v>0.5505050505050505</v>
      </c>
      <c r="AP14" s="28"/>
      <c r="AQ14" s="13">
        <v>2</v>
      </c>
      <c r="AR14" s="13"/>
      <c r="AS14" s="13">
        <v>25</v>
      </c>
      <c r="AT14" s="13"/>
      <c r="AU14" s="13">
        <f t="shared" ref="AU14:AU61" si="8">AS14+AQ14</f>
        <v>27</v>
      </c>
      <c r="AV14" s="13"/>
      <c r="AW14" s="13">
        <v>43</v>
      </c>
      <c r="AX14" s="14"/>
      <c r="AY14" s="25">
        <f t="shared" ref="AY14:AY63" si="9">IF(AW14=0,"--",AU14/AW14)</f>
        <v>0.62790697674418605</v>
      </c>
      <c r="AZ14" s="28"/>
      <c r="BA14" s="33">
        <f t="shared" ref="BA14:BA27" si="10">AVERAGE(AQ14,W14,AG14)</f>
        <v>5.333333333333333</v>
      </c>
      <c r="BB14" s="33"/>
      <c r="BC14" s="33">
        <f t="shared" ref="BC14:BC27" si="11">AVERAGE(AS14,Y14,AI14)</f>
        <v>62</v>
      </c>
      <c r="BD14" s="33"/>
      <c r="BE14" s="33">
        <f t="shared" ref="BE14:BE27" si="12">AVERAGE(AU14,AA14,AK14)</f>
        <v>67.333333333333329</v>
      </c>
      <c r="BF14" s="33"/>
      <c r="BG14" s="33">
        <f t="shared" ref="BG14:BG27" si="13">AVERAGE(AW14,AC14,AM14)</f>
        <v>125.33333333333333</v>
      </c>
      <c r="BH14" s="33"/>
      <c r="BI14" s="34">
        <f t="shared" ref="BI14:BI27" si="14">AVERAGE(AY14,AE14,AO14)</f>
        <v>0.55576697204604175</v>
      </c>
      <c r="BJ14" s="42"/>
      <c r="BK14" s="33">
        <f t="shared" ref="BK13:BK31" si="15">AQ14-AG14</f>
        <v>-3</v>
      </c>
      <c r="BL14" s="35">
        <f t="shared" ref="BL13:BL31" si="16">IF(AG14=0,"--",BK14/AG14)</f>
        <v>-0.6</v>
      </c>
      <c r="BM14" s="13">
        <f t="shared" ref="BM13:BM31" si="17">AS14-AI14</f>
        <v>-79</v>
      </c>
      <c r="BN14" s="25">
        <f t="shared" ref="BN13:BN31" si="18">IF(AI14=0,"--",BM14/AI14)</f>
        <v>-0.75961538461538458</v>
      </c>
      <c r="BO14" s="13">
        <f t="shared" ref="BO13:BO31" si="19">AU14-AK14</f>
        <v>-82</v>
      </c>
      <c r="BP14" s="25">
        <f t="shared" ref="BP13:BP31" si="20">IF(AK14=0,"--",BO14/AK14)</f>
        <v>-0.75229357798165142</v>
      </c>
      <c r="BQ14" s="13">
        <f t="shared" ref="BQ13:BQ31" si="21">AW14-AM14</f>
        <v>-155</v>
      </c>
      <c r="BR14" s="25">
        <f t="shared" ref="BR13:BR31" si="22">IF(AM14=0,"--",BQ14/AM14)</f>
        <v>-0.78282828282828287</v>
      </c>
      <c r="BS14" s="25">
        <f t="shared" ref="BS13:BS31" si="23">AY14-AO14</f>
        <v>7.7401926239135554E-2</v>
      </c>
      <c r="BT14" s="14"/>
      <c r="BU14" s="32">
        <f t="shared" ref="BU13:BU31" si="24">AQ14-W14</f>
        <v>-7</v>
      </c>
      <c r="BV14" s="35">
        <f t="shared" ref="BV13:BV31" si="25">IF(W14=0,"--",BU14/W14)</f>
        <v>-0.77777777777777779</v>
      </c>
      <c r="BW14" s="13">
        <f t="shared" ref="BW13:BW31" si="26">AS14-Y14</f>
        <v>-32</v>
      </c>
      <c r="BX14" s="25">
        <f t="shared" ref="BX13:BX31" si="27">IF(Y14=0,"--",BW14/Y14)</f>
        <v>-0.56140350877192979</v>
      </c>
      <c r="BY14" s="13">
        <f t="shared" ref="BY13:BY31" si="28">AU14-AA14</f>
        <v>-39</v>
      </c>
      <c r="BZ14" s="25">
        <f t="shared" ref="BZ13:BZ31" si="29">IF(AA14=0,"--",BY14/AA14)</f>
        <v>-0.59090909090909094</v>
      </c>
      <c r="CA14" s="13">
        <f t="shared" ref="CA13:CA31" si="30">AW14-AC14</f>
        <v>-92</v>
      </c>
      <c r="CB14" s="25">
        <f t="shared" ref="CB13:CB31" si="31">IF(AC14=0,"--",CA14/AC14)</f>
        <v>-0.68148148148148147</v>
      </c>
      <c r="CC14" s="25">
        <f t="shared" ref="CC13:CC31" si="32">AY14-AE14</f>
        <v>0.13901808785529718</v>
      </c>
    </row>
    <row r="15" spans="1:82" x14ac:dyDescent="0.25">
      <c r="A15" s="9" t="s">
        <v>42</v>
      </c>
      <c r="B15" s="10" t="s">
        <v>44</v>
      </c>
      <c r="C15" s="13">
        <v>10</v>
      </c>
      <c r="D15" s="14"/>
      <c r="E15" s="13">
        <v>69</v>
      </c>
      <c r="F15" s="14"/>
      <c r="G15" s="13">
        <f t="shared" si="0"/>
        <v>79</v>
      </c>
      <c r="H15" s="13"/>
      <c r="I15" s="13">
        <v>191</v>
      </c>
      <c r="J15" s="13"/>
      <c r="K15" s="25">
        <f t="shared" si="1"/>
        <v>0.41361256544502617</v>
      </c>
      <c r="L15" s="28"/>
      <c r="M15" s="13">
        <v>17</v>
      </c>
      <c r="N15" s="14"/>
      <c r="O15" s="13">
        <v>128</v>
      </c>
      <c r="P15" s="14"/>
      <c r="Q15" s="13">
        <f t="shared" si="2"/>
        <v>145</v>
      </c>
      <c r="R15" s="13"/>
      <c r="S15" s="13">
        <v>280</v>
      </c>
      <c r="T15" s="13"/>
      <c r="U15" s="25">
        <f t="shared" si="3"/>
        <v>0.5178571428571429</v>
      </c>
      <c r="V15" s="28"/>
      <c r="W15" s="13">
        <v>23</v>
      </c>
      <c r="X15" s="14"/>
      <c r="Y15" s="13">
        <v>203</v>
      </c>
      <c r="Z15" s="14"/>
      <c r="AA15" s="13">
        <f t="shared" si="4"/>
        <v>226</v>
      </c>
      <c r="AB15" s="13"/>
      <c r="AC15" s="13">
        <v>365</v>
      </c>
      <c r="AD15" s="14"/>
      <c r="AE15" s="25">
        <f t="shared" si="5"/>
        <v>0.61917808219178083</v>
      </c>
      <c r="AF15" s="28"/>
      <c r="AG15" s="13">
        <v>13</v>
      </c>
      <c r="AH15" s="13"/>
      <c r="AI15" s="13">
        <v>115</v>
      </c>
      <c r="AJ15" s="13"/>
      <c r="AK15" s="13">
        <f t="shared" si="6"/>
        <v>128</v>
      </c>
      <c r="AL15" s="13"/>
      <c r="AM15" s="13">
        <v>217</v>
      </c>
      <c r="AN15" s="14"/>
      <c r="AO15" s="25">
        <f t="shared" si="7"/>
        <v>0.58986175115207373</v>
      </c>
      <c r="AP15" s="28"/>
      <c r="AQ15" s="13">
        <v>7</v>
      </c>
      <c r="AR15" s="13"/>
      <c r="AS15" s="13">
        <v>92</v>
      </c>
      <c r="AT15" s="13"/>
      <c r="AU15" s="13">
        <f t="shared" si="8"/>
        <v>99</v>
      </c>
      <c r="AV15" s="13"/>
      <c r="AW15" s="13">
        <v>170</v>
      </c>
      <c r="AX15" s="14"/>
      <c r="AY15" s="25">
        <f t="shared" si="9"/>
        <v>0.58235294117647063</v>
      </c>
      <c r="AZ15" s="28"/>
      <c r="BA15" s="33">
        <f t="shared" si="10"/>
        <v>14.333333333333334</v>
      </c>
      <c r="BB15" s="33"/>
      <c r="BC15" s="33">
        <f t="shared" si="11"/>
        <v>136.66666666666666</v>
      </c>
      <c r="BD15" s="33"/>
      <c r="BE15" s="33">
        <f t="shared" si="12"/>
        <v>151</v>
      </c>
      <c r="BF15" s="33"/>
      <c r="BG15" s="33">
        <f t="shared" si="13"/>
        <v>250.66666666666666</v>
      </c>
      <c r="BH15" s="33"/>
      <c r="BI15" s="34">
        <f t="shared" si="14"/>
        <v>0.59713092484010843</v>
      </c>
      <c r="BJ15" s="42"/>
      <c r="BK15" s="33">
        <f t="shared" si="15"/>
        <v>-6</v>
      </c>
      <c r="BL15" s="35">
        <f t="shared" si="16"/>
        <v>-0.46153846153846156</v>
      </c>
      <c r="BM15" s="13">
        <f t="shared" si="17"/>
        <v>-23</v>
      </c>
      <c r="BN15" s="25">
        <f t="shared" si="18"/>
        <v>-0.2</v>
      </c>
      <c r="BO15" s="13">
        <f t="shared" si="19"/>
        <v>-29</v>
      </c>
      <c r="BP15" s="25">
        <f t="shared" si="20"/>
        <v>-0.2265625</v>
      </c>
      <c r="BQ15" s="13">
        <f t="shared" si="21"/>
        <v>-47</v>
      </c>
      <c r="BR15" s="25">
        <f t="shared" si="22"/>
        <v>-0.21658986175115208</v>
      </c>
      <c r="BS15" s="25">
        <f t="shared" si="23"/>
        <v>-7.5088099756031035E-3</v>
      </c>
      <c r="BT15" s="14"/>
      <c r="BU15" s="32">
        <f t="shared" si="24"/>
        <v>-16</v>
      </c>
      <c r="BV15" s="35">
        <f t="shared" si="25"/>
        <v>-0.69565217391304346</v>
      </c>
      <c r="BW15" s="13">
        <f t="shared" si="26"/>
        <v>-111</v>
      </c>
      <c r="BX15" s="25">
        <f t="shared" si="27"/>
        <v>-0.54679802955665024</v>
      </c>
      <c r="BY15" s="13">
        <f t="shared" si="28"/>
        <v>-127</v>
      </c>
      <c r="BZ15" s="25">
        <f t="shared" si="29"/>
        <v>-0.56194690265486724</v>
      </c>
      <c r="CA15" s="13">
        <f t="shared" si="30"/>
        <v>-195</v>
      </c>
      <c r="CB15" s="25">
        <f t="shared" si="31"/>
        <v>-0.53424657534246578</v>
      </c>
      <c r="CC15" s="25">
        <f t="shared" si="32"/>
        <v>-3.6825141015310203E-2</v>
      </c>
    </row>
    <row r="16" spans="1:82" x14ac:dyDescent="0.25">
      <c r="A16" s="9" t="s">
        <v>42</v>
      </c>
      <c r="B16" s="10" t="s">
        <v>45</v>
      </c>
      <c r="C16" s="13">
        <v>44</v>
      </c>
      <c r="D16" s="14"/>
      <c r="E16" s="13">
        <v>47</v>
      </c>
      <c r="F16" s="14"/>
      <c r="G16" s="13">
        <f t="shared" si="0"/>
        <v>91</v>
      </c>
      <c r="H16" s="13"/>
      <c r="I16" s="13">
        <v>209</v>
      </c>
      <c r="J16" s="13"/>
      <c r="K16" s="25">
        <f t="shared" si="1"/>
        <v>0.4354066985645933</v>
      </c>
      <c r="L16" s="28"/>
      <c r="M16" s="13">
        <v>19</v>
      </c>
      <c r="N16" s="14"/>
      <c r="O16" s="13">
        <v>68</v>
      </c>
      <c r="P16" s="14"/>
      <c r="Q16" s="13">
        <f t="shared" si="2"/>
        <v>87</v>
      </c>
      <c r="R16" s="13"/>
      <c r="S16" s="13">
        <v>147</v>
      </c>
      <c r="T16" s="13"/>
      <c r="U16" s="25">
        <f t="shared" si="3"/>
        <v>0.59183673469387754</v>
      </c>
      <c r="V16" s="28"/>
      <c r="W16" s="13">
        <v>18</v>
      </c>
      <c r="X16" s="14"/>
      <c r="Y16" s="13">
        <v>113</v>
      </c>
      <c r="Z16" s="14"/>
      <c r="AA16" s="13">
        <f t="shared" si="4"/>
        <v>131</v>
      </c>
      <c r="AB16" s="13"/>
      <c r="AC16" s="13">
        <v>196</v>
      </c>
      <c r="AD16" s="14"/>
      <c r="AE16" s="25">
        <f t="shared" si="5"/>
        <v>0.66836734693877553</v>
      </c>
      <c r="AF16" s="28"/>
      <c r="AG16" s="13">
        <v>8</v>
      </c>
      <c r="AH16" s="13"/>
      <c r="AI16" s="13">
        <v>162</v>
      </c>
      <c r="AJ16" s="13"/>
      <c r="AK16" s="13">
        <f t="shared" si="6"/>
        <v>170</v>
      </c>
      <c r="AL16" s="13"/>
      <c r="AM16" s="13">
        <v>199</v>
      </c>
      <c r="AN16" s="14"/>
      <c r="AO16" s="25">
        <f t="shared" si="7"/>
        <v>0.85427135678391963</v>
      </c>
      <c r="AP16" s="28"/>
      <c r="AQ16" s="13">
        <v>26</v>
      </c>
      <c r="AR16" s="13"/>
      <c r="AS16" s="13">
        <v>157</v>
      </c>
      <c r="AT16" s="13"/>
      <c r="AU16" s="13">
        <f t="shared" si="8"/>
        <v>183</v>
      </c>
      <c r="AV16" s="13"/>
      <c r="AW16" s="13">
        <v>267</v>
      </c>
      <c r="AX16" s="14"/>
      <c r="AY16" s="25">
        <f t="shared" si="9"/>
        <v>0.6853932584269663</v>
      </c>
      <c r="AZ16" s="28"/>
      <c r="BA16" s="33">
        <f t="shared" si="10"/>
        <v>17.333333333333332</v>
      </c>
      <c r="BB16" s="33"/>
      <c r="BC16" s="33">
        <f t="shared" si="11"/>
        <v>144</v>
      </c>
      <c r="BD16" s="33"/>
      <c r="BE16" s="33">
        <f t="shared" si="12"/>
        <v>161.33333333333334</v>
      </c>
      <c r="BF16" s="33"/>
      <c r="BG16" s="33">
        <f t="shared" si="13"/>
        <v>220.66666666666666</v>
      </c>
      <c r="BH16" s="33"/>
      <c r="BI16" s="34">
        <f t="shared" si="14"/>
        <v>0.73601065404988708</v>
      </c>
      <c r="BJ16" s="42"/>
      <c r="BK16" s="33">
        <f t="shared" si="15"/>
        <v>18</v>
      </c>
      <c r="BL16" s="35">
        <f t="shared" si="16"/>
        <v>2.25</v>
      </c>
      <c r="BM16" s="13">
        <f t="shared" si="17"/>
        <v>-5</v>
      </c>
      <c r="BN16" s="25">
        <f t="shared" si="18"/>
        <v>-3.0864197530864196E-2</v>
      </c>
      <c r="BO16" s="13">
        <f t="shared" si="19"/>
        <v>13</v>
      </c>
      <c r="BP16" s="25">
        <f t="shared" si="20"/>
        <v>7.6470588235294124E-2</v>
      </c>
      <c r="BQ16" s="13">
        <f t="shared" si="21"/>
        <v>68</v>
      </c>
      <c r="BR16" s="25">
        <f t="shared" si="22"/>
        <v>0.34170854271356782</v>
      </c>
      <c r="BS16" s="25">
        <f t="shared" si="23"/>
        <v>-0.16887809835695333</v>
      </c>
      <c r="BT16" s="14"/>
      <c r="BU16" s="32">
        <f t="shared" si="24"/>
        <v>8</v>
      </c>
      <c r="BV16" s="35">
        <f t="shared" si="25"/>
        <v>0.44444444444444442</v>
      </c>
      <c r="BW16" s="13">
        <f t="shared" si="26"/>
        <v>44</v>
      </c>
      <c r="BX16" s="25">
        <f t="shared" si="27"/>
        <v>0.38938053097345132</v>
      </c>
      <c r="BY16" s="13">
        <f t="shared" si="28"/>
        <v>52</v>
      </c>
      <c r="BZ16" s="25">
        <f t="shared" si="29"/>
        <v>0.39694656488549618</v>
      </c>
      <c r="CA16" s="13">
        <f t="shared" si="30"/>
        <v>71</v>
      </c>
      <c r="CB16" s="25">
        <f t="shared" si="31"/>
        <v>0.36224489795918369</v>
      </c>
      <c r="CC16" s="25">
        <f t="shared" si="32"/>
        <v>1.702591148819077E-2</v>
      </c>
    </row>
    <row r="17" spans="1:81" x14ac:dyDescent="0.25">
      <c r="A17" s="9" t="s">
        <v>42</v>
      </c>
      <c r="B17" s="10" t="s">
        <v>46</v>
      </c>
      <c r="C17" s="13">
        <v>3</v>
      </c>
      <c r="D17" s="14"/>
      <c r="E17" s="13">
        <v>12</v>
      </c>
      <c r="F17" s="14"/>
      <c r="G17" s="13">
        <f t="shared" si="0"/>
        <v>15</v>
      </c>
      <c r="H17" s="13"/>
      <c r="I17" s="13">
        <v>34</v>
      </c>
      <c r="J17" s="13"/>
      <c r="K17" s="25">
        <f t="shared" si="1"/>
        <v>0.44117647058823528</v>
      </c>
      <c r="L17" s="28"/>
      <c r="M17" s="13">
        <v>3</v>
      </c>
      <c r="N17" s="14"/>
      <c r="O17" s="13">
        <v>34</v>
      </c>
      <c r="P17" s="14"/>
      <c r="Q17" s="13">
        <f t="shared" si="2"/>
        <v>37</v>
      </c>
      <c r="R17" s="13"/>
      <c r="S17" s="13">
        <v>62</v>
      </c>
      <c r="T17" s="13"/>
      <c r="U17" s="25">
        <f t="shared" si="3"/>
        <v>0.59677419354838712</v>
      </c>
      <c r="V17" s="28"/>
      <c r="W17" s="13">
        <v>8</v>
      </c>
      <c r="X17" s="14"/>
      <c r="Y17" s="13">
        <v>46</v>
      </c>
      <c r="Z17" s="14"/>
      <c r="AA17" s="13">
        <f t="shared" si="4"/>
        <v>54</v>
      </c>
      <c r="AB17" s="13"/>
      <c r="AC17" s="13">
        <v>95</v>
      </c>
      <c r="AD17" s="14"/>
      <c r="AE17" s="25">
        <f t="shared" si="5"/>
        <v>0.56842105263157894</v>
      </c>
      <c r="AF17" s="28"/>
      <c r="AG17" s="13">
        <v>4</v>
      </c>
      <c r="AH17" s="13"/>
      <c r="AI17" s="13">
        <v>28</v>
      </c>
      <c r="AJ17" s="13"/>
      <c r="AK17" s="13">
        <f t="shared" si="6"/>
        <v>32</v>
      </c>
      <c r="AL17" s="13"/>
      <c r="AM17" s="13">
        <v>49</v>
      </c>
      <c r="AN17" s="14"/>
      <c r="AO17" s="25">
        <f t="shared" si="7"/>
        <v>0.65306122448979587</v>
      </c>
      <c r="AP17" s="28"/>
      <c r="AQ17" s="13">
        <v>0</v>
      </c>
      <c r="AR17" s="13"/>
      <c r="AS17" s="13">
        <v>15</v>
      </c>
      <c r="AT17" s="13"/>
      <c r="AU17" s="13">
        <f t="shared" si="8"/>
        <v>15</v>
      </c>
      <c r="AV17" s="13"/>
      <c r="AW17" s="13">
        <v>21</v>
      </c>
      <c r="AX17" s="14"/>
      <c r="AY17" s="25">
        <f t="shared" si="9"/>
        <v>0.7142857142857143</v>
      </c>
      <c r="AZ17" s="28"/>
      <c r="BA17" s="33">
        <f t="shared" si="10"/>
        <v>4</v>
      </c>
      <c r="BB17" s="33"/>
      <c r="BC17" s="33">
        <f t="shared" si="11"/>
        <v>29.666666666666668</v>
      </c>
      <c r="BD17" s="33"/>
      <c r="BE17" s="33">
        <f t="shared" si="12"/>
        <v>33.666666666666664</v>
      </c>
      <c r="BF17" s="33"/>
      <c r="BG17" s="33">
        <f t="shared" si="13"/>
        <v>55</v>
      </c>
      <c r="BH17" s="33"/>
      <c r="BI17" s="34">
        <f t="shared" si="14"/>
        <v>0.64525599713569637</v>
      </c>
      <c r="BJ17" s="42"/>
      <c r="BK17" s="33">
        <f t="shared" si="15"/>
        <v>-4</v>
      </c>
      <c r="BL17" s="35">
        <f t="shared" si="16"/>
        <v>-1</v>
      </c>
      <c r="BM17" s="13">
        <f t="shared" si="17"/>
        <v>-13</v>
      </c>
      <c r="BN17" s="25">
        <f t="shared" si="18"/>
        <v>-0.4642857142857143</v>
      </c>
      <c r="BO17" s="13">
        <f t="shared" si="19"/>
        <v>-17</v>
      </c>
      <c r="BP17" s="25">
        <f t="shared" si="20"/>
        <v>-0.53125</v>
      </c>
      <c r="BQ17" s="13">
        <f t="shared" si="21"/>
        <v>-28</v>
      </c>
      <c r="BR17" s="25">
        <f t="shared" si="22"/>
        <v>-0.5714285714285714</v>
      </c>
      <c r="BS17" s="25">
        <f t="shared" si="23"/>
        <v>6.1224489795918435E-2</v>
      </c>
      <c r="BT17" s="14"/>
      <c r="BU17" s="32">
        <f t="shared" si="24"/>
        <v>-8</v>
      </c>
      <c r="BV17" s="35">
        <f t="shared" si="25"/>
        <v>-1</v>
      </c>
      <c r="BW17" s="13">
        <f t="shared" si="26"/>
        <v>-31</v>
      </c>
      <c r="BX17" s="25">
        <f t="shared" si="27"/>
        <v>-0.67391304347826086</v>
      </c>
      <c r="BY17" s="13">
        <f t="shared" si="28"/>
        <v>-39</v>
      </c>
      <c r="BZ17" s="25">
        <f t="shared" si="29"/>
        <v>-0.72222222222222221</v>
      </c>
      <c r="CA17" s="13">
        <f t="shared" si="30"/>
        <v>-74</v>
      </c>
      <c r="CB17" s="25">
        <f t="shared" si="31"/>
        <v>-0.77894736842105261</v>
      </c>
      <c r="CC17" s="25">
        <f t="shared" si="32"/>
        <v>0.14586466165413536</v>
      </c>
    </row>
    <row r="18" spans="1:81" x14ac:dyDescent="0.25">
      <c r="A18" s="9" t="s">
        <v>42</v>
      </c>
      <c r="B18" s="10" t="s">
        <v>47</v>
      </c>
      <c r="C18" s="13">
        <v>5</v>
      </c>
      <c r="D18" s="14"/>
      <c r="E18" s="13">
        <v>31</v>
      </c>
      <c r="F18" s="14"/>
      <c r="G18" s="13">
        <f t="shared" si="0"/>
        <v>36</v>
      </c>
      <c r="H18" s="13"/>
      <c r="I18" s="13">
        <v>148</v>
      </c>
      <c r="J18" s="13"/>
      <c r="K18" s="25">
        <f t="shared" si="1"/>
        <v>0.24324324324324326</v>
      </c>
      <c r="L18" s="28"/>
      <c r="M18" s="13">
        <v>3</v>
      </c>
      <c r="N18" s="14"/>
      <c r="O18" s="13">
        <v>122</v>
      </c>
      <c r="P18" s="14"/>
      <c r="Q18" s="13">
        <f t="shared" si="2"/>
        <v>125</v>
      </c>
      <c r="R18" s="13"/>
      <c r="S18" s="13">
        <v>172</v>
      </c>
      <c r="T18" s="13"/>
      <c r="U18" s="25">
        <f t="shared" si="3"/>
        <v>0.72674418604651159</v>
      </c>
      <c r="V18" s="28"/>
      <c r="W18" s="13">
        <v>11</v>
      </c>
      <c r="X18" s="14"/>
      <c r="Y18" s="13">
        <v>80</v>
      </c>
      <c r="Z18" s="14"/>
      <c r="AA18" s="13">
        <f t="shared" si="4"/>
        <v>91</v>
      </c>
      <c r="AB18" s="13"/>
      <c r="AC18" s="13">
        <v>123</v>
      </c>
      <c r="AD18" s="14"/>
      <c r="AE18" s="25">
        <f t="shared" si="5"/>
        <v>0.73983739837398377</v>
      </c>
      <c r="AF18" s="28"/>
      <c r="AG18" s="13">
        <v>17</v>
      </c>
      <c r="AH18" s="13"/>
      <c r="AI18" s="13">
        <v>38</v>
      </c>
      <c r="AJ18" s="13"/>
      <c r="AK18" s="13">
        <f t="shared" si="6"/>
        <v>55</v>
      </c>
      <c r="AL18" s="13"/>
      <c r="AM18" s="13">
        <v>79</v>
      </c>
      <c r="AN18" s="14"/>
      <c r="AO18" s="25">
        <f t="shared" si="7"/>
        <v>0.69620253164556967</v>
      </c>
      <c r="AP18" s="28"/>
      <c r="AQ18" s="13">
        <v>9</v>
      </c>
      <c r="AR18" s="13"/>
      <c r="AS18" s="13">
        <v>33</v>
      </c>
      <c r="AT18" s="13"/>
      <c r="AU18" s="13">
        <f t="shared" si="8"/>
        <v>42</v>
      </c>
      <c r="AV18" s="13"/>
      <c r="AW18" s="13">
        <v>74</v>
      </c>
      <c r="AX18" s="14"/>
      <c r="AY18" s="25">
        <f t="shared" si="9"/>
        <v>0.56756756756756754</v>
      </c>
      <c r="AZ18" s="28"/>
      <c r="BA18" s="33">
        <f t="shared" si="10"/>
        <v>12.333333333333334</v>
      </c>
      <c r="BB18" s="33"/>
      <c r="BC18" s="33">
        <f t="shared" si="11"/>
        <v>50.333333333333336</v>
      </c>
      <c r="BD18" s="33"/>
      <c r="BE18" s="33">
        <f t="shared" si="12"/>
        <v>62.666666666666664</v>
      </c>
      <c r="BF18" s="33"/>
      <c r="BG18" s="33">
        <f t="shared" si="13"/>
        <v>92</v>
      </c>
      <c r="BH18" s="33"/>
      <c r="BI18" s="34">
        <f t="shared" si="14"/>
        <v>0.66786916586237366</v>
      </c>
      <c r="BJ18" s="42"/>
      <c r="BK18" s="33">
        <f t="shared" si="15"/>
        <v>-8</v>
      </c>
      <c r="BL18" s="35">
        <f t="shared" si="16"/>
        <v>-0.47058823529411764</v>
      </c>
      <c r="BM18" s="13">
        <f t="shared" si="17"/>
        <v>-5</v>
      </c>
      <c r="BN18" s="25">
        <f t="shared" si="18"/>
        <v>-0.13157894736842105</v>
      </c>
      <c r="BO18" s="13">
        <f t="shared" si="19"/>
        <v>-13</v>
      </c>
      <c r="BP18" s="25">
        <f t="shared" si="20"/>
        <v>-0.23636363636363636</v>
      </c>
      <c r="BQ18" s="13">
        <f t="shared" si="21"/>
        <v>-5</v>
      </c>
      <c r="BR18" s="25">
        <f t="shared" si="22"/>
        <v>-6.3291139240506333E-2</v>
      </c>
      <c r="BS18" s="25">
        <f t="shared" si="23"/>
        <v>-0.12863496407800212</v>
      </c>
      <c r="BT18" s="14"/>
      <c r="BU18" s="32">
        <f t="shared" si="24"/>
        <v>-2</v>
      </c>
      <c r="BV18" s="35">
        <f t="shared" si="25"/>
        <v>-0.18181818181818182</v>
      </c>
      <c r="BW18" s="13">
        <f t="shared" si="26"/>
        <v>-47</v>
      </c>
      <c r="BX18" s="25">
        <f t="shared" si="27"/>
        <v>-0.58750000000000002</v>
      </c>
      <c r="BY18" s="13">
        <f t="shared" si="28"/>
        <v>-49</v>
      </c>
      <c r="BZ18" s="25">
        <f t="shared" si="29"/>
        <v>-0.53846153846153844</v>
      </c>
      <c r="CA18" s="13">
        <f t="shared" si="30"/>
        <v>-49</v>
      </c>
      <c r="CB18" s="25">
        <f t="shared" si="31"/>
        <v>-0.3983739837398374</v>
      </c>
      <c r="CC18" s="25">
        <f t="shared" si="32"/>
        <v>-0.17226983080641622</v>
      </c>
    </row>
    <row r="19" spans="1:81" x14ac:dyDescent="0.25">
      <c r="A19" s="9" t="s">
        <v>42</v>
      </c>
      <c r="B19" s="10" t="s">
        <v>48</v>
      </c>
      <c r="C19" s="13">
        <v>3</v>
      </c>
      <c r="D19" s="14"/>
      <c r="E19" s="13">
        <v>14</v>
      </c>
      <c r="F19" s="14"/>
      <c r="G19" s="13">
        <f t="shared" si="0"/>
        <v>17</v>
      </c>
      <c r="H19" s="13"/>
      <c r="I19" s="13">
        <v>24</v>
      </c>
      <c r="J19" s="13"/>
      <c r="K19" s="25">
        <f t="shared" si="1"/>
        <v>0.70833333333333337</v>
      </c>
      <c r="L19" s="28"/>
      <c r="M19" s="13">
        <v>3</v>
      </c>
      <c r="N19" s="14"/>
      <c r="O19" s="13">
        <v>12</v>
      </c>
      <c r="P19" s="14"/>
      <c r="Q19" s="13">
        <f t="shared" si="2"/>
        <v>15</v>
      </c>
      <c r="R19" s="13"/>
      <c r="S19" s="13">
        <v>29</v>
      </c>
      <c r="T19" s="13"/>
      <c r="U19" s="25">
        <f t="shared" si="3"/>
        <v>0.51724137931034486</v>
      </c>
      <c r="V19" s="28"/>
      <c r="W19" s="13">
        <v>5</v>
      </c>
      <c r="X19" s="14"/>
      <c r="Y19" s="13">
        <v>68</v>
      </c>
      <c r="Z19" s="14"/>
      <c r="AA19" s="13">
        <f t="shared" si="4"/>
        <v>73</v>
      </c>
      <c r="AB19" s="13"/>
      <c r="AC19" s="13">
        <v>97</v>
      </c>
      <c r="AD19" s="14"/>
      <c r="AE19" s="25">
        <f t="shared" si="5"/>
        <v>0.75257731958762886</v>
      </c>
      <c r="AF19" s="28"/>
      <c r="AG19" s="13">
        <v>13</v>
      </c>
      <c r="AH19" s="13"/>
      <c r="AI19" s="13">
        <v>41</v>
      </c>
      <c r="AJ19" s="13"/>
      <c r="AK19" s="13">
        <f t="shared" si="6"/>
        <v>54</v>
      </c>
      <c r="AL19" s="13"/>
      <c r="AM19" s="13">
        <v>79</v>
      </c>
      <c r="AN19" s="14"/>
      <c r="AO19" s="25">
        <f t="shared" si="7"/>
        <v>0.68354430379746833</v>
      </c>
      <c r="AP19" s="28"/>
      <c r="AQ19" s="13">
        <v>4</v>
      </c>
      <c r="AR19" s="13"/>
      <c r="AS19" s="13">
        <v>27</v>
      </c>
      <c r="AT19" s="13"/>
      <c r="AU19" s="13">
        <f t="shared" si="8"/>
        <v>31</v>
      </c>
      <c r="AV19" s="13"/>
      <c r="AW19" s="13">
        <v>44</v>
      </c>
      <c r="AX19" s="14"/>
      <c r="AY19" s="25">
        <f t="shared" si="9"/>
        <v>0.70454545454545459</v>
      </c>
      <c r="AZ19" s="28"/>
      <c r="BA19" s="33">
        <f t="shared" si="10"/>
        <v>7.333333333333333</v>
      </c>
      <c r="BB19" s="33"/>
      <c r="BC19" s="33">
        <f t="shared" si="11"/>
        <v>45.333333333333336</v>
      </c>
      <c r="BD19" s="33"/>
      <c r="BE19" s="33">
        <f t="shared" si="12"/>
        <v>52.666666666666664</v>
      </c>
      <c r="BF19" s="33"/>
      <c r="BG19" s="33">
        <f t="shared" si="13"/>
        <v>73.333333333333329</v>
      </c>
      <c r="BH19" s="33"/>
      <c r="BI19" s="34">
        <f t="shared" si="14"/>
        <v>0.71355569264351726</v>
      </c>
      <c r="BJ19" s="42"/>
      <c r="BK19" s="33">
        <f t="shared" si="15"/>
        <v>-9</v>
      </c>
      <c r="BL19" s="35">
        <f t="shared" si="16"/>
        <v>-0.69230769230769229</v>
      </c>
      <c r="BM19" s="13">
        <f t="shared" si="17"/>
        <v>-14</v>
      </c>
      <c r="BN19" s="25">
        <f t="shared" si="18"/>
        <v>-0.34146341463414637</v>
      </c>
      <c r="BO19" s="13">
        <f t="shared" si="19"/>
        <v>-23</v>
      </c>
      <c r="BP19" s="25">
        <f t="shared" si="20"/>
        <v>-0.42592592592592593</v>
      </c>
      <c r="BQ19" s="13">
        <f t="shared" si="21"/>
        <v>-35</v>
      </c>
      <c r="BR19" s="25">
        <f t="shared" si="22"/>
        <v>-0.44303797468354428</v>
      </c>
      <c r="BS19" s="25">
        <f t="shared" si="23"/>
        <v>2.1001150747986252E-2</v>
      </c>
      <c r="BT19" s="14"/>
      <c r="BU19" s="32">
        <f t="shared" si="24"/>
        <v>-1</v>
      </c>
      <c r="BV19" s="35">
        <f t="shared" si="25"/>
        <v>-0.2</v>
      </c>
      <c r="BW19" s="13">
        <f t="shared" si="26"/>
        <v>-41</v>
      </c>
      <c r="BX19" s="25">
        <f t="shared" si="27"/>
        <v>-0.6029411764705882</v>
      </c>
      <c r="BY19" s="13">
        <f t="shared" si="28"/>
        <v>-42</v>
      </c>
      <c r="BZ19" s="25">
        <f t="shared" si="29"/>
        <v>-0.57534246575342463</v>
      </c>
      <c r="CA19" s="13">
        <f t="shared" si="30"/>
        <v>-53</v>
      </c>
      <c r="CB19" s="25">
        <f t="shared" si="31"/>
        <v>-0.54639175257731953</v>
      </c>
      <c r="CC19" s="25">
        <f t="shared" si="32"/>
        <v>-4.8031865042174271E-2</v>
      </c>
    </row>
    <row r="20" spans="1:81" x14ac:dyDescent="0.25">
      <c r="A20" s="9" t="s">
        <v>42</v>
      </c>
      <c r="B20" s="10" t="s">
        <v>49</v>
      </c>
      <c r="C20" s="13">
        <v>5</v>
      </c>
      <c r="D20" s="14"/>
      <c r="E20" s="13">
        <v>45</v>
      </c>
      <c r="F20" s="14"/>
      <c r="G20" s="13">
        <f t="shared" si="0"/>
        <v>50</v>
      </c>
      <c r="H20" s="13"/>
      <c r="I20" s="13">
        <v>101</v>
      </c>
      <c r="J20" s="13"/>
      <c r="K20" s="25">
        <f t="shared" si="1"/>
        <v>0.49504950495049505</v>
      </c>
      <c r="L20" s="28"/>
      <c r="M20" s="13">
        <v>6</v>
      </c>
      <c r="N20" s="14"/>
      <c r="O20" s="13">
        <v>97</v>
      </c>
      <c r="P20" s="14"/>
      <c r="Q20" s="13">
        <f t="shared" si="2"/>
        <v>103</v>
      </c>
      <c r="R20" s="13"/>
      <c r="S20" s="13">
        <v>145</v>
      </c>
      <c r="T20" s="13"/>
      <c r="U20" s="25">
        <f t="shared" si="3"/>
        <v>0.71034482758620687</v>
      </c>
      <c r="V20" s="28"/>
      <c r="W20" s="13">
        <v>20</v>
      </c>
      <c r="X20" s="14"/>
      <c r="Y20" s="13">
        <v>172</v>
      </c>
      <c r="Z20" s="14"/>
      <c r="AA20" s="13">
        <f t="shared" si="4"/>
        <v>192</v>
      </c>
      <c r="AB20" s="13"/>
      <c r="AC20" s="13">
        <v>274</v>
      </c>
      <c r="AD20" s="14"/>
      <c r="AE20" s="25">
        <f t="shared" si="5"/>
        <v>0.7007299270072993</v>
      </c>
      <c r="AF20" s="28"/>
      <c r="AG20" s="13">
        <v>15</v>
      </c>
      <c r="AH20" s="13"/>
      <c r="AI20" s="13">
        <v>105</v>
      </c>
      <c r="AJ20" s="13"/>
      <c r="AK20" s="13">
        <f t="shared" si="6"/>
        <v>120</v>
      </c>
      <c r="AL20" s="13"/>
      <c r="AM20" s="13">
        <v>192</v>
      </c>
      <c r="AN20" s="14"/>
      <c r="AO20" s="25">
        <f t="shared" si="7"/>
        <v>0.625</v>
      </c>
      <c r="AP20" s="28"/>
      <c r="AQ20" s="13">
        <v>8</v>
      </c>
      <c r="AR20" s="13"/>
      <c r="AS20" s="13">
        <v>89</v>
      </c>
      <c r="AT20" s="13"/>
      <c r="AU20" s="13">
        <f t="shared" si="8"/>
        <v>97</v>
      </c>
      <c r="AV20" s="13"/>
      <c r="AW20" s="13">
        <v>128</v>
      </c>
      <c r="AX20" s="14"/>
      <c r="AY20" s="25">
        <f t="shared" si="9"/>
        <v>0.7578125</v>
      </c>
      <c r="AZ20" s="28"/>
      <c r="BA20" s="33">
        <f t="shared" si="10"/>
        <v>14.333333333333334</v>
      </c>
      <c r="BB20" s="33"/>
      <c r="BC20" s="33">
        <f t="shared" si="11"/>
        <v>122</v>
      </c>
      <c r="BD20" s="33"/>
      <c r="BE20" s="33">
        <f t="shared" si="12"/>
        <v>136.33333333333334</v>
      </c>
      <c r="BF20" s="33"/>
      <c r="BG20" s="33">
        <f t="shared" si="13"/>
        <v>198</v>
      </c>
      <c r="BH20" s="33"/>
      <c r="BI20" s="34">
        <f t="shared" si="14"/>
        <v>0.69451414233576647</v>
      </c>
      <c r="BJ20" s="42"/>
      <c r="BK20" s="33">
        <f t="shared" si="15"/>
        <v>-7</v>
      </c>
      <c r="BL20" s="35">
        <f t="shared" si="16"/>
        <v>-0.46666666666666667</v>
      </c>
      <c r="BM20" s="13">
        <f t="shared" si="17"/>
        <v>-16</v>
      </c>
      <c r="BN20" s="25">
        <f t="shared" si="18"/>
        <v>-0.15238095238095239</v>
      </c>
      <c r="BO20" s="13">
        <f t="shared" si="19"/>
        <v>-23</v>
      </c>
      <c r="BP20" s="25">
        <f t="shared" si="20"/>
        <v>-0.19166666666666668</v>
      </c>
      <c r="BQ20" s="13">
        <f t="shared" si="21"/>
        <v>-64</v>
      </c>
      <c r="BR20" s="25">
        <f t="shared" si="22"/>
        <v>-0.33333333333333331</v>
      </c>
      <c r="BS20" s="25">
        <f t="shared" si="23"/>
        <v>0.1328125</v>
      </c>
      <c r="BT20" s="14"/>
      <c r="BU20" s="32">
        <f t="shared" si="24"/>
        <v>-12</v>
      </c>
      <c r="BV20" s="35">
        <f t="shared" si="25"/>
        <v>-0.6</v>
      </c>
      <c r="BW20" s="13">
        <f t="shared" si="26"/>
        <v>-83</v>
      </c>
      <c r="BX20" s="25">
        <f t="shared" si="27"/>
        <v>-0.48255813953488375</v>
      </c>
      <c r="BY20" s="13">
        <f t="shared" si="28"/>
        <v>-95</v>
      </c>
      <c r="BZ20" s="25">
        <f t="shared" si="29"/>
        <v>-0.49479166666666669</v>
      </c>
      <c r="CA20" s="13">
        <f t="shared" si="30"/>
        <v>-146</v>
      </c>
      <c r="CB20" s="25">
        <f t="shared" si="31"/>
        <v>-0.53284671532846717</v>
      </c>
      <c r="CC20" s="25">
        <f t="shared" si="32"/>
        <v>5.7082572992700698E-2</v>
      </c>
    </row>
    <row r="21" spans="1:81" x14ac:dyDescent="0.25">
      <c r="A21" s="9">
        <v>507</v>
      </c>
      <c r="B21" s="10" t="s">
        <v>8</v>
      </c>
      <c r="C21" s="13">
        <v>13</v>
      </c>
      <c r="D21" s="14"/>
      <c r="E21" s="13">
        <v>119</v>
      </c>
      <c r="F21" s="14"/>
      <c r="G21" s="13">
        <f t="shared" si="0"/>
        <v>132</v>
      </c>
      <c r="H21" s="13"/>
      <c r="I21" s="13">
        <v>329</v>
      </c>
      <c r="J21" s="13"/>
      <c r="K21" s="25">
        <f t="shared" si="1"/>
        <v>0.40121580547112462</v>
      </c>
      <c r="L21" s="28"/>
      <c r="M21" s="13">
        <v>13</v>
      </c>
      <c r="N21" s="14"/>
      <c r="O21" s="13">
        <v>244</v>
      </c>
      <c r="P21" s="14"/>
      <c r="Q21" s="13">
        <f t="shared" si="2"/>
        <v>257</v>
      </c>
      <c r="R21" s="13"/>
      <c r="S21" s="13">
        <v>405</v>
      </c>
      <c r="T21" s="13"/>
      <c r="U21" s="25">
        <f t="shared" si="3"/>
        <v>0.63456790123456785</v>
      </c>
      <c r="V21" s="28"/>
      <c r="W21" s="13">
        <v>8</v>
      </c>
      <c r="X21" s="14"/>
      <c r="Y21" s="13">
        <v>234</v>
      </c>
      <c r="Z21" s="14"/>
      <c r="AA21" s="13">
        <f t="shared" si="4"/>
        <v>242</v>
      </c>
      <c r="AB21" s="13"/>
      <c r="AC21" s="13">
        <v>382</v>
      </c>
      <c r="AD21" s="14"/>
      <c r="AE21" s="25">
        <f t="shared" si="5"/>
        <v>0.63350785340314131</v>
      </c>
      <c r="AF21" s="28"/>
      <c r="AG21" s="13">
        <v>15</v>
      </c>
      <c r="AH21" s="13"/>
      <c r="AI21" s="13">
        <v>183</v>
      </c>
      <c r="AJ21" s="13"/>
      <c r="AK21" s="13">
        <f t="shared" si="6"/>
        <v>198</v>
      </c>
      <c r="AL21" s="13"/>
      <c r="AM21" s="13">
        <v>322</v>
      </c>
      <c r="AN21" s="14"/>
      <c r="AO21" s="25">
        <f t="shared" si="7"/>
        <v>0.6149068322981367</v>
      </c>
      <c r="AP21" s="28"/>
      <c r="AQ21" s="13">
        <v>6</v>
      </c>
      <c r="AR21" s="13"/>
      <c r="AS21" s="13">
        <v>164</v>
      </c>
      <c r="AT21" s="13"/>
      <c r="AU21" s="13">
        <f t="shared" si="8"/>
        <v>170</v>
      </c>
      <c r="AV21" s="13"/>
      <c r="AW21" s="13">
        <v>252</v>
      </c>
      <c r="AX21" s="14"/>
      <c r="AY21" s="25">
        <f t="shared" si="9"/>
        <v>0.67460317460317465</v>
      </c>
      <c r="AZ21" s="28"/>
      <c r="BA21" s="33">
        <f t="shared" si="10"/>
        <v>9.6666666666666661</v>
      </c>
      <c r="BB21" s="33"/>
      <c r="BC21" s="33">
        <f t="shared" si="11"/>
        <v>193.66666666666666</v>
      </c>
      <c r="BD21" s="33"/>
      <c r="BE21" s="33">
        <f t="shared" si="12"/>
        <v>203.33333333333334</v>
      </c>
      <c r="BF21" s="33"/>
      <c r="BG21" s="33">
        <f t="shared" si="13"/>
        <v>318.66666666666669</v>
      </c>
      <c r="BH21" s="33"/>
      <c r="BI21" s="34">
        <f t="shared" si="14"/>
        <v>0.64100595343481759</v>
      </c>
      <c r="BJ21" s="42"/>
      <c r="BK21" s="33">
        <f t="shared" si="15"/>
        <v>-9</v>
      </c>
      <c r="BL21" s="35">
        <f t="shared" si="16"/>
        <v>-0.6</v>
      </c>
      <c r="BM21" s="13">
        <f t="shared" si="17"/>
        <v>-19</v>
      </c>
      <c r="BN21" s="25">
        <f t="shared" si="18"/>
        <v>-0.10382513661202186</v>
      </c>
      <c r="BO21" s="13">
        <f t="shared" si="19"/>
        <v>-28</v>
      </c>
      <c r="BP21" s="25">
        <f t="shared" si="20"/>
        <v>-0.14141414141414141</v>
      </c>
      <c r="BQ21" s="13">
        <f t="shared" si="21"/>
        <v>-70</v>
      </c>
      <c r="BR21" s="25">
        <f t="shared" si="22"/>
        <v>-0.21739130434782608</v>
      </c>
      <c r="BS21" s="25">
        <f t="shared" si="23"/>
        <v>5.9696342305037953E-2</v>
      </c>
      <c r="BT21" s="14"/>
      <c r="BU21" s="32">
        <f t="shared" si="24"/>
        <v>-2</v>
      </c>
      <c r="BV21" s="35">
        <f t="shared" si="25"/>
        <v>-0.25</v>
      </c>
      <c r="BW21" s="13">
        <f t="shared" si="26"/>
        <v>-70</v>
      </c>
      <c r="BX21" s="25">
        <f t="shared" si="27"/>
        <v>-0.29914529914529914</v>
      </c>
      <c r="BY21" s="13">
        <f t="shared" si="28"/>
        <v>-72</v>
      </c>
      <c r="BZ21" s="25">
        <f t="shared" si="29"/>
        <v>-0.2975206611570248</v>
      </c>
      <c r="CA21" s="13">
        <f t="shared" si="30"/>
        <v>-130</v>
      </c>
      <c r="CB21" s="25">
        <f t="shared" si="31"/>
        <v>-0.34031413612565448</v>
      </c>
      <c r="CC21" s="25">
        <f t="shared" si="32"/>
        <v>4.1095321200033341E-2</v>
      </c>
    </row>
    <row r="22" spans="1:81" x14ac:dyDescent="0.25">
      <c r="A22" s="9">
        <v>502</v>
      </c>
      <c r="B22" s="10" t="s">
        <v>3</v>
      </c>
      <c r="C22" s="13">
        <v>118</v>
      </c>
      <c r="D22" s="14"/>
      <c r="E22" s="13">
        <v>638</v>
      </c>
      <c r="F22" s="14"/>
      <c r="G22" s="13">
        <f t="shared" si="0"/>
        <v>756</v>
      </c>
      <c r="H22" s="13"/>
      <c r="I22" s="13">
        <v>1306</v>
      </c>
      <c r="J22" s="13"/>
      <c r="K22" s="25">
        <f t="shared" si="1"/>
        <v>0.57886676875957122</v>
      </c>
      <c r="L22" s="28"/>
      <c r="M22" s="13">
        <v>97</v>
      </c>
      <c r="N22" s="14"/>
      <c r="O22" s="13">
        <v>1083</v>
      </c>
      <c r="P22" s="14"/>
      <c r="Q22" s="13">
        <f t="shared" si="2"/>
        <v>1180</v>
      </c>
      <c r="R22" s="13"/>
      <c r="S22" s="13">
        <v>1640</v>
      </c>
      <c r="T22" s="13"/>
      <c r="U22" s="25">
        <f t="shared" si="3"/>
        <v>0.71951219512195119</v>
      </c>
      <c r="V22" s="28"/>
      <c r="W22" s="13">
        <v>81</v>
      </c>
      <c r="X22" s="14"/>
      <c r="Y22" s="13">
        <v>895</v>
      </c>
      <c r="Z22" s="14"/>
      <c r="AA22" s="13">
        <f t="shared" si="4"/>
        <v>976</v>
      </c>
      <c r="AB22" s="13"/>
      <c r="AC22" s="13">
        <v>1300</v>
      </c>
      <c r="AD22" s="14"/>
      <c r="AE22" s="25">
        <f t="shared" si="5"/>
        <v>0.75076923076923074</v>
      </c>
      <c r="AF22" s="28"/>
      <c r="AG22" s="13">
        <v>102</v>
      </c>
      <c r="AH22" s="13"/>
      <c r="AI22" s="13">
        <v>857</v>
      </c>
      <c r="AJ22" s="13"/>
      <c r="AK22" s="13">
        <f t="shared" si="6"/>
        <v>959</v>
      </c>
      <c r="AL22" s="13"/>
      <c r="AM22" s="13">
        <v>1293</v>
      </c>
      <c r="AN22" s="14"/>
      <c r="AO22" s="25">
        <f t="shared" si="7"/>
        <v>0.74168600154679043</v>
      </c>
      <c r="AP22" s="28"/>
      <c r="AQ22" s="13">
        <v>99</v>
      </c>
      <c r="AR22" s="13"/>
      <c r="AS22" s="13">
        <v>893</v>
      </c>
      <c r="AT22" s="13"/>
      <c r="AU22" s="13">
        <f t="shared" si="8"/>
        <v>992</v>
      </c>
      <c r="AV22" s="13"/>
      <c r="AW22" s="13">
        <v>1305</v>
      </c>
      <c r="AX22" s="14"/>
      <c r="AY22" s="25">
        <f t="shared" si="9"/>
        <v>0.7601532567049808</v>
      </c>
      <c r="AZ22" s="28"/>
      <c r="BA22" s="33">
        <f t="shared" si="10"/>
        <v>94</v>
      </c>
      <c r="BB22" s="33"/>
      <c r="BC22" s="33">
        <f t="shared" si="11"/>
        <v>881.66666666666663</v>
      </c>
      <c r="BD22" s="33"/>
      <c r="BE22" s="33">
        <f t="shared" si="12"/>
        <v>975.66666666666663</v>
      </c>
      <c r="BF22" s="33"/>
      <c r="BG22" s="33">
        <f t="shared" si="13"/>
        <v>1299.3333333333333</v>
      </c>
      <c r="BH22" s="33"/>
      <c r="BI22" s="34">
        <f t="shared" si="14"/>
        <v>0.75086949634033395</v>
      </c>
      <c r="BJ22" s="42"/>
      <c r="BK22" s="33">
        <f t="shared" si="15"/>
        <v>-3</v>
      </c>
      <c r="BL22" s="35">
        <f t="shared" si="16"/>
        <v>-2.9411764705882353E-2</v>
      </c>
      <c r="BM22" s="13">
        <f t="shared" si="17"/>
        <v>36</v>
      </c>
      <c r="BN22" s="25">
        <f t="shared" si="18"/>
        <v>4.2007001166861145E-2</v>
      </c>
      <c r="BO22" s="13">
        <f t="shared" si="19"/>
        <v>33</v>
      </c>
      <c r="BP22" s="25">
        <f t="shared" si="20"/>
        <v>3.4410844629822732E-2</v>
      </c>
      <c r="BQ22" s="13">
        <f t="shared" si="21"/>
        <v>12</v>
      </c>
      <c r="BR22" s="25">
        <f t="shared" si="22"/>
        <v>9.2807424593967514E-3</v>
      </c>
      <c r="BS22" s="25">
        <f t="shared" si="23"/>
        <v>1.8467255158190365E-2</v>
      </c>
      <c r="BT22" s="14"/>
      <c r="BU22" s="32">
        <f t="shared" si="24"/>
        <v>18</v>
      </c>
      <c r="BV22" s="35">
        <f t="shared" si="25"/>
        <v>0.22222222222222221</v>
      </c>
      <c r="BW22" s="13">
        <f t="shared" si="26"/>
        <v>-2</v>
      </c>
      <c r="BX22" s="25">
        <f t="shared" si="27"/>
        <v>-2.2346368715083797E-3</v>
      </c>
      <c r="BY22" s="13">
        <f t="shared" si="28"/>
        <v>16</v>
      </c>
      <c r="BZ22" s="25">
        <f t="shared" si="29"/>
        <v>1.6393442622950821E-2</v>
      </c>
      <c r="CA22" s="13">
        <f t="shared" si="30"/>
        <v>5</v>
      </c>
      <c r="CB22" s="25">
        <f t="shared" si="31"/>
        <v>3.8461538461538464E-3</v>
      </c>
      <c r="CC22" s="25">
        <f t="shared" si="32"/>
        <v>9.3840259357500511E-3</v>
      </c>
    </row>
    <row r="23" spans="1:81" x14ac:dyDescent="0.25">
      <c r="A23" s="9">
        <v>509</v>
      </c>
      <c r="B23" s="10" t="s">
        <v>9</v>
      </c>
      <c r="C23" s="13">
        <v>59</v>
      </c>
      <c r="D23" s="14"/>
      <c r="E23" s="13">
        <v>399</v>
      </c>
      <c r="F23" s="14"/>
      <c r="G23" s="13">
        <f t="shared" si="0"/>
        <v>458</v>
      </c>
      <c r="H23" s="13"/>
      <c r="I23" s="13">
        <v>854</v>
      </c>
      <c r="J23" s="13"/>
      <c r="K23" s="25">
        <f t="shared" si="1"/>
        <v>0.53629976580796257</v>
      </c>
      <c r="L23" s="28"/>
      <c r="M23" s="13">
        <v>61</v>
      </c>
      <c r="N23" s="14"/>
      <c r="O23" s="13">
        <v>513</v>
      </c>
      <c r="P23" s="14"/>
      <c r="Q23" s="13">
        <f t="shared" si="2"/>
        <v>574</v>
      </c>
      <c r="R23" s="13"/>
      <c r="S23" s="13">
        <v>775</v>
      </c>
      <c r="T23" s="13"/>
      <c r="U23" s="25">
        <f t="shared" si="3"/>
        <v>0.74064516129032254</v>
      </c>
      <c r="V23" s="28"/>
      <c r="W23" s="13">
        <v>47</v>
      </c>
      <c r="X23" s="14"/>
      <c r="Y23" s="13">
        <v>427</v>
      </c>
      <c r="Z23" s="14"/>
      <c r="AA23" s="13">
        <f t="shared" si="4"/>
        <v>474</v>
      </c>
      <c r="AB23" s="13"/>
      <c r="AC23" s="13">
        <v>648</v>
      </c>
      <c r="AD23" s="14"/>
      <c r="AE23" s="25">
        <f t="shared" si="5"/>
        <v>0.73148148148148151</v>
      </c>
      <c r="AF23" s="28"/>
      <c r="AG23" s="13">
        <v>58</v>
      </c>
      <c r="AH23" s="13"/>
      <c r="AI23" s="13">
        <v>340</v>
      </c>
      <c r="AJ23" s="13"/>
      <c r="AK23" s="13">
        <f t="shared" si="6"/>
        <v>398</v>
      </c>
      <c r="AL23" s="13"/>
      <c r="AM23" s="13">
        <v>539</v>
      </c>
      <c r="AN23" s="14"/>
      <c r="AO23" s="25">
        <f t="shared" si="7"/>
        <v>0.73840445269016697</v>
      </c>
      <c r="AP23" s="28"/>
      <c r="AQ23" s="13">
        <v>55</v>
      </c>
      <c r="AR23" s="13"/>
      <c r="AS23" s="13">
        <v>372</v>
      </c>
      <c r="AT23" s="13"/>
      <c r="AU23" s="13">
        <f t="shared" si="8"/>
        <v>427</v>
      </c>
      <c r="AV23" s="13"/>
      <c r="AW23" s="13">
        <v>549</v>
      </c>
      <c r="AX23" s="14"/>
      <c r="AY23" s="25">
        <f t="shared" si="9"/>
        <v>0.77777777777777779</v>
      </c>
      <c r="AZ23" s="28"/>
      <c r="BA23" s="33">
        <f t="shared" si="10"/>
        <v>53.333333333333336</v>
      </c>
      <c r="BB23" s="33"/>
      <c r="BC23" s="33">
        <f t="shared" si="11"/>
        <v>379.66666666666669</v>
      </c>
      <c r="BD23" s="33"/>
      <c r="BE23" s="33">
        <f t="shared" si="12"/>
        <v>433</v>
      </c>
      <c r="BF23" s="33"/>
      <c r="BG23" s="33">
        <f t="shared" si="13"/>
        <v>578.66666666666663</v>
      </c>
      <c r="BH23" s="33"/>
      <c r="BI23" s="34">
        <f t="shared" si="14"/>
        <v>0.74922123731647539</v>
      </c>
      <c r="BJ23" s="42"/>
      <c r="BK23" s="33">
        <f t="shared" si="15"/>
        <v>-3</v>
      </c>
      <c r="BL23" s="35">
        <f t="shared" si="16"/>
        <v>-5.1724137931034482E-2</v>
      </c>
      <c r="BM23" s="13">
        <f t="shared" si="17"/>
        <v>32</v>
      </c>
      <c r="BN23" s="25">
        <f t="shared" si="18"/>
        <v>9.4117647058823528E-2</v>
      </c>
      <c r="BO23" s="13">
        <f t="shared" si="19"/>
        <v>29</v>
      </c>
      <c r="BP23" s="25">
        <f t="shared" si="20"/>
        <v>7.2864321608040197E-2</v>
      </c>
      <c r="BQ23" s="13">
        <f t="shared" si="21"/>
        <v>10</v>
      </c>
      <c r="BR23" s="25">
        <f t="shared" si="22"/>
        <v>1.8552875695732839E-2</v>
      </c>
      <c r="BS23" s="25">
        <f t="shared" si="23"/>
        <v>3.9373325087610822E-2</v>
      </c>
      <c r="BT23" s="14"/>
      <c r="BU23" s="32">
        <f t="shared" si="24"/>
        <v>8</v>
      </c>
      <c r="BV23" s="35">
        <f t="shared" si="25"/>
        <v>0.1702127659574468</v>
      </c>
      <c r="BW23" s="13">
        <f t="shared" si="26"/>
        <v>-55</v>
      </c>
      <c r="BX23" s="25">
        <f t="shared" si="27"/>
        <v>-0.1288056206088993</v>
      </c>
      <c r="BY23" s="13">
        <f t="shared" si="28"/>
        <v>-47</v>
      </c>
      <c r="BZ23" s="25">
        <f t="shared" si="29"/>
        <v>-9.9156118143459912E-2</v>
      </c>
      <c r="CA23" s="13">
        <f t="shared" si="30"/>
        <v>-99</v>
      </c>
      <c r="CB23" s="25">
        <f t="shared" si="31"/>
        <v>-0.15277777777777779</v>
      </c>
      <c r="CC23" s="25">
        <f t="shared" si="32"/>
        <v>4.629629629629628E-2</v>
      </c>
    </row>
    <row r="24" spans="1:81" x14ac:dyDescent="0.25">
      <c r="A24" s="9">
        <v>512</v>
      </c>
      <c r="B24" s="10" t="s">
        <v>12</v>
      </c>
      <c r="C24" s="13">
        <v>41</v>
      </c>
      <c r="D24" s="14"/>
      <c r="E24" s="13">
        <v>230</v>
      </c>
      <c r="F24" s="14"/>
      <c r="G24" s="13">
        <f t="shared" si="0"/>
        <v>271</v>
      </c>
      <c r="H24" s="13"/>
      <c r="I24" s="13">
        <v>499</v>
      </c>
      <c r="J24" s="13"/>
      <c r="K24" s="25">
        <f t="shared" si="1"/>
        <v>0.54308617234468937</v>
      </c>
      <c r="L24" s="28"/>
      <c r="M24" s="13">
        <v>33</v>
      </c>
      <c r="N24" s="14"/>
      <c r="O24" s="13">
        <v>280</v>
      </c>
      <c r="P24" s="14"/>
      <c r="Q24" s="13">
        <f t="shared" si="2"/>
        <v>313</v>
      </c>
      <c r="R24" s="13"/>
      <c r="S24" s="13">
        <v>426</v>
      </c>
      <c r="T24" s="13"/>
      <c r="U24" s="25">
        <f t="shared" si="3"/>
        <v>0.73474178403755863</v>
      </c>
      <c r="V24" s="28"/>
      <c r="W24" s="13">
        <v>31</v>
      </c>
      <c r="X24" s="14"/>
      <c r="Y24" s="13">
        <v>251</v>
      </c>
      <c r="Z24" s="14"/>
      <c r="AA24" s="13">
        <f t="shared" si="4"/>
        <v>282</v>
      </c>
      <c r="AB24" s="13"/>
      <c r="AC24" s="13">
        <v>387</v>
      </c>
      <c r="AD24" s="14"/>
      <c r="AE24" s="25">
        <f t="shared" si="5"/>
        <v>0.72868217054263562</v>
      </c>
      <c r="AF24" s="28"/>
      <c r="AG24" s="13">
        <v>19</v>
      </c>
      <c r="AH24" s="13"/>
      <c r="AI24" s="13">
        <v>150</v>
      </c>
      <c r="AJ24" s="13"/>
      <c r="AK24" s="13">
        <f t="shared" si="6"/>
        <v>169</v>
      </c>
      <c r="AL24" s="13"/>
      <c r="AM24" s="13">
        <v>240</v>
      </c>
      <c r="AN24" s="14"/>
      <c r="AO24" s="25">
        <f t="shared" si="7"/>
        <v>0.70416666666666672</v>
      </c>
      <c r="AP24" s="28"/>
      <c r="AQ24" s="13">
        <v>100</v>
      </c>
      <c r="AR24" s="13"/>
      <c r="AS24" s="13">
        <v>929</v>
      </c>
      <c r="AT24" s="13"/>
      <c r="AU24" s="13">
        <f t="shared" si="8"/>
        <v>1029</v>
      </c>
      <c r="AV24" s="13"/>
      <c r="AW24" s="13">
        <v>1334</v>
      </c>
      <c r="AX24" s="14"/>
      <c r="AY24" s="25">
        <f t="shared" si="9"/>
        <v>0.77136431784107951</v>
      </c>
      <c r="AZ24" s="28"/>
      <c r="BA24" s="33">
        <f t="shared" si="10"/>
        <v>50</v>
      </c>
      <c r="BB24" s="33"/>
      <c r="BC24" s="33">
        <f t="shared" si="11"/>
        <v>443.33333333333331</v>
      </c>
      <c r="BD24" s="33"/>
      <c r="BE24" s="33">
        <f t="shared" si="12"/>
        <v>493.33333333333331</v>
      </c>
      <c r="BF24" s="33"/>
      <c r="BG24" s="33">
        <f t="shared" si="13"/>
        <v>653.66666666666663</v>
      </c>
      <c r="BH24" s="33"/>
      <c r="BI24" s="34">
        <f t="shared" si="14"/>
        <v>0.73473771835012724</v>
      </c>
      <c r="BJ24" s="42"/>
      <c r="BK24" s="33">
        <f t="shared" si="15"/>
        <v>81</v>
      </c>
      <c r="BL24" s="35">
        <f t="shared" si="16"/>
        <v>4.2631578947368425</v>
      </c>
      <c r="BM24" s="13">
        <f t="shared" si="17"/>
        <v>779</v>
      </c>
      <c r="BN24" s="25">
        <f t="shared" si="18"/>
        <v>5.1933333333333334</v>
      </c>
      <c r="BO24" s="13">
        <f t="shared" si="19"/>
        <v>860</v>
      </c>
      <c r="BP24" s="25">
        <f t="shared" si="20"/>
        <v>5.0887573964497044</v>
      </c>
      <c r="BQ24" s="13">
        <f t="shared" si="21"/>
        <v>1094</v>
      </c>
      <c r="BR24" s="25">
        <f t="shared" si="22"/>
        <v>4.5583333333333336</v>
      </c>
      <c r="BS24" s="25">
        <f t="shared" si="23"/>
        <v>6.7197651174412787E-2</v>
      </c>
      <c r="BT24" s="14"/>
      <c r="BU24" s="32">
        <f t="shared" si="24"/>
        <v>69</v>
      </c>
      <c r="BV24" s="35">
        <f t="shared" si="25"/>
        <v>2.225806451612903</v>
      </c>
      <c r="BW24" s="13">
        <f t="shared" si="26"/>
        <v>678</v>
      </c>
      <c r="BX24" s="25">
        <f t="shared" si="27"/>
        <v>2.7011952191235058</v>
      </c>
      <c r="BY24" s="13">
        <f t="shared" si="28"/>
        <v>747</v>
      </c>
      <c r="BZ24" s="25">
        <f t="shared" si="29"/>
        <v>2.6489361702127661</v>
      </c>
      <c r="CA24" s="13">
        <f t="shared" si="30"/>
        <v>947</v>
      </c>
      <c r="CB24" s="25">
        <f t="shared" si="31"/>
        <v>2.4470284237726099</v>
      </c>
      <c r="CC24" s="25">
        <f t="shared" si="32"/>
        <v>4.2682147298443884E-2</v>
      </c>
    </row>
    <row r="25" spans="1:81" x14ac:dyDescent="0.25">
      <c r="A25" s="9">
        <v>540</v>
      </c>
      <c r="B25" s="10" t="s">
        <v>38</v>
      </c>
      <c r="C25" s="13">
        <v>5</v>
      </c>
      <c r="D25" s="14"/>
      <c r="E25" s="13">
        <v>66</v>
      </c>
      <c r="F25" s="14"/>
      <c r="G25" s="13">
        <f t="shared" si="0"/>
        <v>71</v>
      </c>
      <c r="H25" s="13"/>
      <c r="I25" s="13">
        <v>155</v>
      </c>
      <c r="J25" s="13"/>
      <c r="K25" s="25">
        <f t="shared" si="1"/>
        <v>0.45806451612903226</v>
      </c>
      <c r="L25" s="28"/>
      <c r="M25" s="13">
        <v>3</v>
      </c>
      <c r="N25" s="14"/>
      <c r="O25" s="13">
        <v>86</v>
      </c>
      <c r="P25" s="14"/>
      <c r="Q25" s="13">
        <f t="shared" si="2"/>
        <v>89</v>
      </c>
      <c r="R25" s="13"/>
      <c r="S25" s="13">
        <v>117</v>
      </c>
      <c r="T25" s="13"/>
      <c r="U25" s="25">
        <f t="shared" si="3"/>
        <v>0.76068376068376065</v>
      </c>
      <c r="V25" s="28"/>
      <c r="W25" s="13">
        <v>6</v>
      </c>
      <c r="X25" s="14"/>
      <c r="Y25" s="13">
        <v>113</v>
      </c>
      <c r="Z25" s="14"/>
      <c r="AA25" s="13">
        <f t="shared" si="4"/>
        <v>119</v>
      </c>
      <c r="AB25" s="13"/>
      <c r="AC25" s="13">
        <v>161</v>
      </c>
      <c r="AD25" s="14"/>
      <c r="AE25" s="25">
        <f t="shared" si="5"/>
        <v>0.73913043478260865</v>
      </c>
      <c r="AF25" s="28"/>
      <c r="AG25" s="13">
        <v>9</v>
      </c>
      <c r="AH25" s="13"/>
      <c r="AI25" s="13">
        <v>106</v>
      </c>
      <c r="AJ25" s="13"/>
      <c r="AK25" s="13">
        <f t="shared" si="6"/>
        <v>115</v>
      </c>
      <c r="AL25" s="13"/>
      <c r="AM25" s="13">
        <v>153</v>
      </c>
      <c r="AN25" s="14"/>
      <c r="AO25" s="25">
        <f t="shared" si="7"/>
        <v>0.75163398692810457</v>
      </c>
      <c r="AP25" s="28"/>
      <c r="AQ25" s="13">
        <v>9</v>
      </c>
      <c r="AR25" s="13"/>
      <c r="AS25" s="13">
        <v>128</v>
      </c>
      <c r="AT25" s="13"/>
      <c r="AU25" s="13">
        <f t="shared" si="8"/>
        <v>137</v>
      </c>
      <c r="AV25" s="13"/>
      <c r="AW25" s="13">
        <v>171</v>
      </c>
      <c r="AX25" s="14"/>
      <c r="AY25" s="25">
        <f t="shared" si="9"/>
        <v>0.80116959064327486</v>
      </c>
      <c r="AZ25" s="28"/>
      <c r="BA25" s="33">
        <f t="shared" si="10"/>
        <v>8</v>
      </c>
      <c r="BB25" s="33"/>
      <c r="BC25" s="33">
        <f t="shared" si="11"/>
        <v>115.66666666666667</v>
      </c>
      <c r="BD25" s="33"/>
      <c r="BE25" s="33">
        <f t="shared" si="12"/>
        <v>123.66666666666667</v>
      </c>
      <c r="BF25" s="33"/>
      <c r="BG25" s="33">
        <f t="shared" si="13"/>
        <v>161.66666666666666</v>
      </c>
      <c r="BH25" s="33"/>
      <c r="BI25" s="34">
        <f t="shared" si="14"/>
        <v>0.76397800411799599</v>
      </c>
      <c r="BJ25" s="42"/>
      <c r="BK25" s="33">
        <f t="shared" si="15"/>
        <v>0</v>
      </c>
      <c r="BL25" s="35">
        <f t="shared" si="16"/>
        <v>0</v>
      </c>
      <c r="BM25" s="13">
        <f t="shared" si="17"/>
        <v>22</v>
      </c>
      <c r="BN25" s="25">
        <f t="shared" si="18"/>
        <v>0.20754716981132076</v>
      </c>
      <c r="BO25" s="13">
        <f t="shared" si="19"/>
        <v>22</v>
      </c>
      <c r="BP25" s="25">
        <f t="shared" si="20"/>
        <v>0.19130434782608696</v>
      </c>
      <c r="BQ25" s="13">
        <f t="shared" si="21"/>
        <v>18</v>
      </c>
      <c r="BR25" s="25">
        <f t="shared" si="22"/>
        <v>0.11764705882352941</v>
      </c>
      <c r="BS25" s="25">
        <f t="shared" si="23"/>
        <v>4.9535603715170295E-2</v>
      </c>
      <c r="BT25" s="14"/>
      <c r="BU25" s="32">
        <f t="shared" si="24"/>
        <v>3</v>
      </c>
      <c r="BV25" s="35">
        <f t="shared" si="25"/>
        <v>0.5</v>
      </c>
      <c r="BW25" s="13">
        <f t="shared" si="26"/>
        <v>15</v>
      </c>
      <c r="BX25" s="25">
        <f t="shared" si="27"/>
        <v>0.13274336283185842</v>
      </c>
      <c r="BY25" s="13">
        <f t="shared" si="28"/>
        <v>18</v>
      </c>
      <c r="BZ25" s="25">
        <f t="shared" si="29"/>
        <v>0.15126050420168066</v>
      </c>
      <c r="CA25" s="13">
        <f t="shared" si="30"/>
        <v>10</v>
      </c>
      <c r="CB25" s="25">
        <f t="shared" si="31"/>
        <v>6.2111801242236024E-2</v>
      </c>
      <c r="CC25" s="25">
        <f t="shared" si="32"/>
        <v>6.2039155860666217E-2</v>
      </c>
    </row>
    <row r="26" spans="1:81" x14ac:dyDescent="0.25">
      <c r="A26" s="9">
        <v>519</v>
      </c>
      <c r="B26" s="10" t="s">
        <v>19</v>
      </c>
      <c r="C26" s="13">
        <v>4</v>
      </c>
      <c r="D26" s="14"/>
      <c r="E26" s="13">
        <v>34</v>
      </c>
      <c r="F26" s="14"/>
      <c r="G26" s="13">
        <f t="shared" si="0"/>
        <v>38</v>
      </c>
      <c r="H26" s="13"/>
      <c r="I26" s="13">
        <v>100</v>
      </c>
      <c r="J26" s="13"/>
      <c r="K26" s="25">
        <f t="shared" si="1"/>
        <v>0.38</v>
      </c>
      <c r="L26" s="28"/>
      <c r="M26" s="13">
        <v>6</v>
      </c>
      <c r="N26" s="14"/>
      <c r="O26" s="13">
        <v>60</v>
      </c>
      <c r="P26" s="14"/>
      <c r="Q26" s="13">
        <f t="shared" si="2"/>
        <v>66</v>
      </c>
      <c r="R26" s="13"/>
      <c r="S26" s="13">
        <v>102</v>
      </c>
      <c r="T26" s="13"/>
      <c r="U26" s="25">
        <f t="shared" si="3"/>
        <v>0.6470588235294118</v>
      </c>
      <c r="V26" s="28"/>
      <c r="W26" s="13">
        <v>1</v>
      </c>
      <c r="X26" s="14"/>
      <c r="Y26" s="13">
        <v>59</v>
      </c>
      <c r="Z26" s="14"/>
      <c r="AA26" s="13">
        <f t="shared" si="4"/>
        <v>60</v>
      </c>
      <c r="AB26" s="13"/>
      <c r="AC26" s="13">
        <v>75</v>
      </c>
      <c r="AD26" s="14"/>
      <c r="AE26" s="25">
        <f t="shared" si="5"/>
        <v>0.8</v>
      </c>
      <c r="AF26" s="28"/>
      <c r="AG26" s="13">
        <v>7</v>
      </c>
      <c r="AH26" s="13"/>
      <c r="AI26" s="13">
        <v>44</v>
      </c>
      <c r="AJ26" s="13"/>
      <c r="AK26" s="13">
        <f t="shared" si="6"/>
        <v>51</v>
      </c>
      <c r="AL26" s="13"/>
      <c r="AM26" s="13">
        <v>73</v>
      </c>
      <c r="AN26" s="14"/>
      <c r="AO26" s="25">
        <f t="shared" si="7"/>
        <v>0.69863013698630139</v>
      </c>
      <c r="AP26" s="28"/>
      <c r="AQ26" s="13">
        <v>3</v>
      </c>
      <c r="AR26" s="13"/>
      <c r="AS26" s="13">
        <v>25</v>
      </c>
      <c r="AT26" s="13"/>
      <c r="AU26" s="13">
        <f t="shared" si="8"/>
        <v>28</v>
      </c>
      <c r="AV26" s="13"/>
      <c r="AW26" s="13">
        <v>39</v>
      </c>
      <c r="AX26" s="14"/>
      <c r="AY26" s="25">
        <f t="shared" si="9"/>
        <v>0.71794871794871795</v>
      </c>
      <c r="AZ26" s="28"/>
      <c r="BA26" s="33">
        <f t="shared" si="10"/>
        <v>3.6666666666666665</v>
      </c>
      <c r="BB26" s="33"/>
      <c r="BC26" s="33">
        <f t="shared" si="11"/>
        <v>42.666666666666664</v>
      </c>
      <c r="BD26" s="33"/>
      <c r="BE26" s="33">
        <f t="shared" si="12"/>
        <v>46.333333333333336</v>
      </c>
      <c r="BF26" s="33"/>
      <c r="BG26" s="33">
        <f t="shared" si="13"/>
        <v>62.333333333333336</v>
      </c>
      <c r="BH26" s="33"/>
      <c r="BI26" s="34">
        <f t="shared" si="14"/>
        <v>0.73885961831167313</v>
      </c>
      <c r="BJ26" s="42"/>
      <c r="BK26" s="33">
        <f t="shared" si="15"/>
        <v>-4</v>
      </c>
      <c r="BL26" s="35">
        <f t="shared" si="16"/>
        <v>-0.5714285714285714</v>
      </c>
      <c r="BM26" s="13">
        <f t="shared" si="17"/>
        <v>-19</v>
      </c>
      <c r="BN26" s="25">
        <f t="shared" si="18"/>
        <v>-0.43181818181818182</v>
      </c>
      <c r="BO26" s="13">
        <f t="shared" si="19"/>
        <v>-23</v>
      </c>
      <c r="BP26" s="25">
        <f t="shared" si="20"/>
        <v>-0.45098039215686275</v>
      </c>
      <c r="BQ26" s="13">
        <f t="shared" si="21"/>
        <v>-34</v>
      </c>
      <c r="BR26" s="25">
        <f t="shared" si="22"/>
        <v>-0.46575342465753422</v>
      </c>
      <c r="BS26" s="25">
        <f t="shared" si="23"/>
        <v>1.9318580962416565E-2</v>
      </c>
      <c r="BT26" s="14"/>
      <c r="BU26" s="32">
        <f t="shared" si="24"/>
        <v>2</v>
      </c>
      <c r="BV26" s="35">
        <f t="shared" si="25"/>
        <v>2</v>
      </c>
      <c r="BW26" s="13">
        <f t="shared" si="26"/>
        <v>-34</v>
      </c>
      <c r="BX26" s="25">
        <f t="shared" si="27"/>
        <v>-0.57627118644067798</v>
      </c>
      <c r="BY26" s="13">
        <f t="shared" si="28"/>
        <v>-32</v>
      </c>
      <c r="BZ26" s="25">
        <f t="shared" si="29"/>
        <v>-0.53333333333333333</v>
      </c>
      <c r="CA26" s="13">
        <f t="shared" si="30"/>
        <v>-36</v>
      </c>
      <c r="CB26" s="25">
        <f t="shared" si="31"/>
        <v>-0.48</v>
      </c>
      <c r="CC26" s="25">
        <f t="shared" si="32"/>
        <v>-8.2051282051282093E-2</v>
      </c>
    </row>
    <row r="27" spans="1:81" x14ac:dyDescent="0.25">
      <c r="A27" s="9">
        <v>514</v>
      </c>
      <c r="B27" s="10" t="s">
        <v>14</v>
      </c>
      <c r="C27" s="13">
        <v>15</v>
      </c>
      <c r="D27" s="14"/>
      <c r="E27" s="13">
        <v>162</v>
      </c>
      <c r="F27" s="14"/>
      <c r="G27" s="13">
        <f t="shared" si="0"/>
        <v>177</v>
      </c>
      <c r="H27" s="13"/>
      <c r="I27" s="13">
        <v>458</v>
      </c>
      <c r="J27" s="13"/>
      <c r="K27" s="25">
        <f t="shared" si="1"/>
        <v>0.38646288209606988</v>
      </c>
      <c r="L27" s="28"/>
      <c r="M27" s="13">
        <v>12</v>
      </c>
      <c r="N27" s="14"/>
      <c r="O27" s="13">
        <v>324</v>
      </c>
      <c r="P27" s="14"/>
      <c r="Q27" s="13">
        <f t="shared" si="2"/>
        <v>336</v>
      </c>
      <c r="R27" s="13"/>
      <c r="S27" s="13">
        <v>466</v>
      </c>
      <c r="T27" s="13"/>
      <c r="U27" s="25">
        <f t="shared" si="3"/>
        <v>0.72103004291845496</v>
      </c>
      <c r="V27" s="28"/>
      <c r="W27" s="13">
        <v>14</v>
      </c>
      <c r="X27" s="14"/>
      <c r="Y27" s="13">
        <v>319</v>
      </c>
      <c r="Z27" s="14"/>
      <c r="AA27" s="13">
        <f t="shared" si="4"/>
        <v>333</v>
      </c>
      <c r="AB27" s="13"/>
      <c r="AC27" s="13">
        <v>462</v>
      </c>
      <c r="AD27" s="14"/>
      <c r="AE27" s="25">
        <f t="shared" si="5"/>
        <v>0.72077922077922074</v>
      </c>
      <c r="AF27" s="28"/>
      <c r="AG27" s="13">
        <v>20</v>
      </c>
      <c r="AH27" s="13"/>
      <c r="AI27" s="13">
        <v>317</v>
      </c>
      <c r="AJ27" s="13"/>
      <c r="AK27" s="13">
        <f t="shared" si="6"/>
        <v>337</v>
      </c>
      <c r="AL27" s="13"/>
      <c r="AM27" s="13">
        <v>466</v>
      </c>
      <c r="AN27" s="14"/>
      <c r="AO27" s="25">
        <f t="shared" si="7"/>
        <v>0.72317596566523601</v>
      </c>
      <c r="AP27" s="28"/>
      <c r="AQ27" s="13">
        <v>28</v>
      </c>
      <c r="AR27" s="13"/>
      <c r="AS27" s="13">
        <v>437</v>
      </c>
      <c r="AT27" s="13"/>
      <c r="AU27" s="13">
        <f t="shared" si="8"/>
        <v>465</v>
      </c>
      <c r="AV27" s="13"/>
      <c r="AW27" s="13">
        <v>619</v>
      </c>
      <c r="AX27" s="14"/>
      <c r="AY27" s="25">
        <f t="shared" si="9"/>
        <v>0.7512116316639742</v>
      </c>
      <c r="AZ27" s="28"/>
      <c r="BA27" s="33">
        <f t="shared" si="10"/>
        <v>20.666666666666668</v>
      </c>
      <c r="BB27" s="33"/>
      <c r="BC27" s="33">
        <f t="shared" si="11"/>
        <v>357.66666666666669</v>
      </c>
      <c r="BD27" s="33"/>
      <c r="BE27" s="33">
        <f t="shared" si="12"/>
        <v>378.33333333333331</v>
      </c>
      <c r="BF27" s="33"/>
      <c r="BG27" s="33">
        <f t="shared" si="13"/>
        <v>515.66666666666663</v>
      </c>
      <c r="BH27" s="33"/>
      <c r="BI27" s="34">
        <f t="shared" si="14"/>
        <v>0.73172227270281043</v>
      </c>
      <c r="BJ27" s="42"/>
      <c r="BK27" s="33">
        <f t="shared" si="15"/>
        <v>8</v>
      </c>
      <c r="BL27" s="35">
        <f t="shared" si="16"/>
        <v>0.4</v>
      </c>
      <c r="BM27" s="13">
        <f t="shared" si="17"/>
        <v>120</v>
      </c>
      <c r="BN27" s="25">
        <f t="shared" si="18"/>
        <v>0.37854889589905361</v>
      </c>
      <c r="BO27" s="13">
        <f t="shared" si="19"/>
        <v>128</v>
      </c>
      <c r="BP27" s="25">
        <f t="shared" si="20"/>
        <v>0.37982195845697331</v>
      </c>
      <c r="BQ27" s="13">
        <f t="shared" si="21"/>
        <v>153</v>
      </c>
      <c r="BR27" s="25">
        <f t="shared" si="22"/>
        <v>0.3283261802575107</v>
      </c>
      <c r="BS27" s="25">
        <f t="shared" si="23"/>
        <v>2.8035665998738191E-2</v>
      </c>
      <c r="BT27" s="14"/>
      <c r="BU27" s="32">
        <f t="shared" si="24"/>
        <v>14</v>
      </c>
      <c r="BV27" s="35">
        <f t="shared" si="25"/>
        <v>1</v>
      </c>
      <c r="BW27" s="13">
        <f t="shared" si="26"/>
        <v>118</v>
      </c>
      <c r="BX27" s="25">
        <f t="shared" si="27"/>
        <v>0.36990595611285265</v>
      </c>
      <c r="BY27" s="13">
        <f t="shared" si="28"/>
        <v>132</v>
      </c>
      <c r="BZ27" s="25">
        <f t="shared" si="29"/>
        <v>0.3963963963963964</v>
      </c>
      <c r="CA27" s="13">
        <f t="shared" si="30"/>
        <v>157</v>
      </c>
      <c r="CB27" s="25">
        <f t="shared" si="31"/>
        <v>0.33982683982683981</v>
      </c>
      <c r="CC27" s="25">
        <f t="shared" si="32"/>
        <v>3.0432410884753458E-2</v>
      </c>
    </row>
    <row r="28" spans="1:81" x14ac:dyDescent="0.25">
      <c r="A28" s="9">
        <v>529</v>
      </c>
      <c r="B28" s="10" t="s">
        <v>50</v>
      </c>
      <c r="C28" s="12" t="s">
        <v>86</v>
      </c>
      <c r="D28" s="14"/>
      <c r="E28" s="12" t="s">
        <v>99</v>
      </c>
      <c r="F28" s="14"/>
      <c r="G28" s="12" t="s">
        <v>100</v>
      </c>
      <c r="H28" s="13"/>
      <c r="I28" s="12" t="s">
        <v>101</v>
      </c>
      <c r="J28" s="13"/>
      <c r="K28" s="15" t="s">
        <v>102</v>
      </c>
      <c r="L28" s="28"/>
      <c r="M28" s="12" t="s">
        <v>106</v>
      </c>
      <c r="N28" s="14"/>
      <c r="O28" s="12" t="s">
        <v>105</v>
      </c>
      <c r="P28" s="14"/>
      <c r="Q28" s="12" t="s">
        <v>107</v>
      </c>
      <c r="R28" s="13"/>
      <c r="S28" s="12" t="s">
        <v>108</v>
      </c>
      <c r="T28" s="14"/>
      <c r="U28" s="15" t="s">
        <v>109</v>
      </c>
      <c r="V28" s="28"/>
      <c r="W28" s="12" t="s">
        <v>133</v>
      </c>
      <c r="X28" s="14"/>
      <c r="Y28" s="12" t="s">
        <v>131</v>
      </c>
      <c r="Z28" s="14"/>
      <c r="AA28" s="12" t="s">
        <v>137</v>
      </c>
      <c r="AB28" s="13"/>
      <c r="AC28" s="12" t="s">
        <v>138</v>
      </c>
      <c r="AD28" s="14"/>
      <c r="AE28" s="15" t="s">
        <v>139</v>
      </c>
      <c r="AF28" s="28"/>
      <c r="AG28" s="12" t="s">
        <v>165</v>
      </c>
      <c r="AH28" s="13"/>
      <c r="AI28" s="12" t="s">
        <v>164</v>
      </c>
      <c r="AJ28" s="13"/>
      <c r="AK28" s="12" t="s">
        <v>166</v>
      </c>
      <c r="AL28" s="13"/>
      <c r="AM28" s="12" t="s">
        <v>167</v>
      </c>
      <c r="AN28" s="14"/>
      <c r="AO28" s="15" t="s">
        <v>168</v>
      </c>
      <c r="AP28" s="28"/>
      <c r="AQ28" s="12" t="s">
        <v>193</v>
      </c>
      <c r="AR28" s="12"/>
      <c r="AS28" s="12" t="s">
        <v>192</v>
      </c>
      <c r="AT28" s="13"/>
      <c r="AU28" s="12" t="s">
        <v>194</v>
      </c>
      <c r="AV28" s="13"/>
      <c r="AW28" s="12" t="s">
        <v>195</v>
      </c>
      <c r="AX28" s="14"/>
      <c r="AY28" s="15" t="s">
        <v>196</v>
      </c>
      <c r="AZ28" s="28"/>
      <c r="BA28" s="45" t="s">
        <v>254</v>
      </c>
      <c r="BB28" s="33"/>
      <c r="BC28" s="45" t="s">
        <v>295</v>
      </c>
      <c r="BD28" s="33"/>
      <c r="BE28" s="45" t="s">
        <v>296</v>
      </c>
      <c r="BF28" s="33"/>
      <c r="BG28" s="45" t="s">
        <v>297</v>
      </c>
      <c r="BH28" s="33"/>
      <c r="BI28" s="46" t="s">
        <v>298</v>
      </c>
      <c r="BJ28" s="42"/>
      <c r="BK28" s="45" t="s">
        <v>231</v>
      </c>
      <c r="BL28" s="47" t="s">
        <v>321</v>
      </c>
      <c r="BM28" s="12" t="s">
        <v>322</v>
      </c>
      <c r="BN28" s="15" t="s">
        <v>323</v>
      </c>
      <c r="BO28" s="12" t="s">
        <v>324</v>
      </c>
      <c r="BP28" s="15" t="s">
        <v>325</v>
      </c>
      <c r="BQ28" s="12" t="s">
        <v>85</v>
      </c>
      <c r="BR28" s="15" t="s">
        <v>326</v>
      </c>
      <c r="BS28" s="15" t="s">
        <v>327</v>
      </c>
      <c r="BT28" s="14"/>
      <c r="BU28" s="48" t="s">
        <v>328</v>
      </c>
      <c r="BV28" s="47" t="s">
        <v>232</v>
      </c>
      <c r="BW28" s="12" t="s">
        <v>329</v>
      </c>
      <c r="BX28" s="15" t="s">
        <v>330</v>
      </c>
      <c r="BY28" s="12" t="s">
        <v>331</v>
      </c>
      <c r="BZ28" s="15" t="s">
        <v>332</v>
      </c>
      <c r="CA28" s="12" t="s">
        <v>333</v>
      </c>
      <c r="CB28" s="15" t="s">
        <v>334</v>
      </c>
      <c r="CC28" s="15" t="s">
        <v>335</v>
      </c>
    </row>
    <row r="29" spans="1:81" x14ac:dyDescent="0.25">
      <c r="A29" s="9" t="s">
        <v>42</v>
      </c>
      <c r="B29" s="10" t="s">
        <v>51</v>
      </c>
      <c r="C29" s="13">
        <v>1</v>
      </c>
      <c r="D29" s="14"/>
      <c r="E29" s="13">
        <v>14</v>
      </c>
      <c r="F29" s="14"/>
      <c r="G29" s="13">
        <f t="shared" ref="G29:G61" si="33">E29+C29</f>
        <v>15</v>
      </c>
      <c r="H29" s="13"/>
      <c r="I29" s="13">
        <v>28</v>
      </c>
      <c r="J29" s="13"/>
      <c r="K29" s="25">
        <f t="shared" ref="K29:K61" si="34">G29/I29</f>
        <v>0.5357142857142857</v>
      </c>
      <c r="L29" s="28"/>
      <c r="M29" s="13">
        <v>3</v>
      </c>
      <c r="N29" s="14"/>
      <c r="O29" s="13">
        <v>23</v>
      </c>
      <c r="P29" s="14"/>
      <c r="Q29" s="13">
        <f t="shared" ref="Q29:Q61" si="35">O29+M29</f>
        <v>26</v>
      </c>
      <c r="R29" s="13"/>
      <c r="S29" s="13">
        <v>32</v>
      </c>
      <c r="T29" s="13"/>
      <c r="U29" s="25">
        <f t="shared" ref="U29:U61" si="36">Q29/S29</f>
        <v>0.8125</v>
      </c>
      <c r="V29" s="28"/>
      <c r="W29" s="13">
        <v>2</v>
      </c>
      <c r="X29" s="14"/>
      <c r="Y29" s="13">
        <v>27</v>
      </c>
      <c r="Z29" s="14"/>
      <c r="AA29" s="13">
        <f t="shared" ref="AA29:AA61" si="37">Y29+W29</f>
        <v>29</v>
      </c>
      <c r="AB29" s="13"/>
      <c r="AC29" s="13">
        <v>40</v>
      </c>
      <c r="AD29" s="14"/>
      <c r="AE29" s="25">
        <f t="shared" ref="AE29:AE61" si="38">IF(AC29=0,"--",AA29/AC29)</f>
        <v>0.72499999999999998</v>
      </c>
      <c r="AF29" s="28"/>
      <c r="AG29" s="13">
        <v>2</v>
      </c>
      <c r="AH29" s="13"/>
      <c r="AI29" s="13">
        <v>12</v>
      </c>
      <c r="AJ29" s="13"/>
      <c r="AK29" s="13">
        <f t="shared" ref="AK29:AK61" si="39">AI29+AG29</f>
        <v>14</v>
      </c>
      <c r="AL29" s="13"/>
      <c r="AM29" s="13">
        <v>19</v>
      </c>
      <c r="AN29" s="14"/>
      <c r="AO29" s="25">
        <f t="shared" ref="AO29:AO61" si="40">IF(AM29=0,"--",AK29/AM29)</f>
        <v>0.73684210526315785</v>
      </c>
      <c r="AP29" s="28"/>
      <c r="AQ29" s="13">
        <v>1</v>
      </c>
      <c r="AR29" s="13"/>
      <c r="AS29" s="13">
        <v>46</v>
      </c>
      <c r="AT29" s="13"/>
      <c r="AU29" s="13">
        <f t="shared" si="8"/>
        <v>47</v>
      </c>
      <c r="AV29" s="13"/>
      <c r="AW29" s="13">
        <v>55</v>
      </c>
      <c r="AX29" s="14"/>
      <c r="AY29" s="25">
        <f t="shared" si="9"/>
        <v>0.8545454545454545</v>
      </c>
      <c r="AZ29" s="28"/>
      <c r="BA29" s="33">
        <f t="shared" ref="BA29:BA31" si="41">AVERAGE(AQ29,W29,AG29)</f>
        <v>1.6666666666666667</v>
      </c>
      <c r="BB29" s="33"/>
      <c r="BC29" s="33">
        <f t="shared" ref="BC29:BC31" si="42">AVERAGE(AS29,Y29,AI29)</f>
        <v>28.333333333333332</v>
      </c>
      <c r="BD29" s="33"/>
      <c r="BE29" s="33">
        <f t="shared" ref="BE29:BE31" si="43">AVERAGE(AU29,AA29,AK29)</f>
        <v>30</v>
      </c>
      <c r="BF29" s="33"/>
      <c r="BG29" s="33">
        <f t="shared" ref="BG29:BG31" si="44">AVERAGE(AW29,AC29,AM29)</f>
        <v>38</v>
      </c>
      <c r="BH29" s="33"/>
      <c r="BI29" s="34">
        <f t="shared" ref="BI29:BI31" si="45">AVERAGE(AY29,AE29,AO29)</f>
        <v>0.77212918660287089</v>
      </c>
      <c r="BJ29" s="42"/>
      <c r="BK29" s="33">
        <f t="shared" si="15"/>
        <v>-1</v>
      </c>
      <c r="BL29" s="35">
        <f t="shared" si="16"/>
        <v>-0.5</v>
      </c>
      <c r="BM29" s="13">
        <f t="shared" si="17"/>
        <v>34</v>
      </c>
      <c r="BN29" s="25">
        <f t="shared" si="18"/>
        <v>2.8333333333333335</v>
      </c>
      <c r="BO29" s="13">
        <f t="shared" si="19"/>
        <v>33</v>
      </c>
      <c r="BP29" s="25">
        <f t="shared" si="20"/>
        <v>2.3571428571428572</v>
      </c>
      <c r="BQ29" s="13">
        <f t="shared" si="21"/>
        <v>36</v>
      </c>
      <c r="BR29" s="25">
        <f t="shared" si="22"/>
        <v>1.8947368421052631</v>
      </c>
      <c r="BS29" s="25">
        <f t="shared" si="23"/>
        <v>0.11770334928229664</v>
      </c>
      <c r="BT29" s="14"/>
      <c r="BU29" s="32">
        <f t="shared" si="24"/>
        <v>-1</v>
      </c>
      <c r="BV29" s="35">
        <f t="shared" si="25"/>
        <v>-0.5</v>
      </c>
      <c r="BW29" s="13">
        <f t="shared" si="26"/>
        <v>19</v>
      </c>
      <c r="BX29" s="25">
        <f t="shared" si="27"/>
        <v>0.70370370370370372</v>
      </c>
      <c r="BY29" s="13">
        <f t="shared" si="28"/>
        <v>18</v>
      </c>
      <c r="BZ29" s="25">
        <f t="shared" si="29"/>
        <v>0.62068965517241381</v>
      </c>
      <c r="CA29" s="13">
        <f t="shared" si="30"/>
        <v>15</v>
      </c>
      <c r="CB29" s="25">
        <f t="shared" si="31"/>
        <v>0.375</v>
      </c>
      <c r="CC29" s="25">
        <f t="shared" si="32"/>
        <v>0.12954545454545452</v>
      </c>
    </row>
    <row r="30" spans="1:81" x14ac:dyDescent="0.25">
      <c r="A30" s="9" t="s">
        <v>42</v>
      </c>
      <c r="B30" s="10" t="s">
        <v>52</v>
      </c>
      <c r="C30" s="13">
        <v>9</v>
      </c>
      <c r="D30" s="14"/>
      <c r="E30" s="13">
        <v>28</v>
      </c>
      <c r="F30" s="14"/>
      <c r="G30" s="13">
        <f t="shared" si="33"/>
        <v>37</v>
      </c>
      <c r="H30" s="13"/>
      <c r="I30" s="13">
        <v>118</v>
      </c>
      <c r="J30" s="13"/>
      <c r="K30" s="25">
        <f t="shared" si="34"/>
        <v>0.3135593220338983</v>
      </c>
      <c r="L30" s="28"/>
      <c r="M30" s="13">
        <v>6</v>
      </c>
      <c r="N30" s="14"/>
      <c r="O30" s="13">
        <v>43</v>
      </c>
      <c r="P30" s="14"/>
      <c r="Q30" s="13">
        <f t="shared" si="35"/>
        <v>49</v>
      </c>
      <c r="R30" s="13"/>
      <c r="S30" s="13">
        <v>99</v>
      </c>
      <c r="T30" s="13"/>
      <c r="U30" s="25">
        <f t="shared" si="36"/>
        <v>0.49494949494949497</v>
      </c>
      <c r="V30" s="28"/>
      <c r="W30" s="13">
        <v>3</v>
      </c>
      <c r="X30" s="14"/>
      <c r="Y30" s="13">
        <v>57</v>
      </c>
      <c r="Z30" s="14"/>
      <c r="AA30" s="13">
        <f t="shared" si="37"/>
        <v>60</v>
      </c>
      <c r="AB30" s="13"/>
      <c r="AC30" s="13">
        <v>89</v>
      </c>
      <c r="AD30" s="14"/>
      <c r="AE30" s="25">
        <f t="shared" si="38"/>
        <v>0.6741573033707865</v>
      </c>
      <c r="AF30" s="28"/>
      <c r="AG30" s="13">
        <v>8</v>
      </c>
      <c r="AH30" s="13"/>
      <c r="AI30" s="13">
        <v>43</v>
      </c>
      <c r="AJ30" s="13"/>
      <c r="AK30" s="13">
        <f t="shared" si="39"/>
        <v>51</v>
      </c>
      <c r="AL30" s="13"/>
      <c r="AM30" s="13">
        <v>65</v>
      </c>
      <c r="AN30" s="14"/>
      <c r="AO30" s="25">
        <f t="shared" si="40"/>
        <v>0.7846153846153846</v>
      </c>
      <c r="AP30" s="28"/>
      <c r="AQ30" s="13">
        <v>7</v>
      </c>
      <c r="AR30" s="13"/>
      <c r="AS30" s="13">
        <v>46</v>
      </c>
      <c r="AT30" s="13"/>
      <c r="AU30" s="13">
        <f t="shared" si="8"/>
        <v>53</v>
      </c>
      <c r="AV30" s="13"/>
      <c r="AW30" s="13">
        <v>83</v>
      </c>
      <c r="AX30" s="14"/>
      <c r="AY30" s="25">
        <f t="shared" si="9"/>
        <v>0.63855421686746983</v>
      </c>
      <c r="AZ30" s="28"/>
      <c r="BA30" s="33">
        <f t="shared" si="41"/>
        <v>6</v>
      </c>
      <c r="BB30" s="33"/>
      <c r="BC30" s="33">
        <f t="shared" si="42"/>
        <v>48.666666666666664</v>
      </c>
      <c r="BD30" s="33"/>
      <c r="BE30" s="33">
        <f t="shared" si="43"/>
        <v>54.666666666666664</v>
      </c>
      <c r="BF30" s="33"/>
      <c r="BG30" s="33">
        <f t="shared" si="44"/>
        <v>79</v>
      </c>
      <c r="BH30" s="33"/>
      <c r="BI30" s="34">
        <f t="shared" si="45"/>
        <v>0.69910896828454694</v>
      </c>
      <c r="BJ30" s="42"/>
      <c r="BK30" s="33">
        <f t="shared" si="15"/>
        <v>-1</v>
      </c>
      <c r="BL30" s="35">
        <f t="shared" si="16"/>
        <v>-0.125</v>
      </c>
      <c r="BM30" s="13">
        <f t="shared" si="17"/>
        <v>3</v>
      </c>
      <c r="BN30" s="25">
        <f t="shared" si="18"/>
        <v>6.9767441860465115E-2</v>
      </c>
      <c r="BO30" s="13">
        <f t="shared" si="19"/>
        <v>2</v>
      </c>
      <c r="BP30" s="25">
        <f t="shared" si="20"/>
        <v>3.9215686274509803E-2</v>
      </c>
      <c r="BQ30" s="13">
        <f t="shared" si="21"/>
        <v>18</v>
      </c>
      <c r="BR30" s="25">
        <f t="shared" si="22"/>
        <v>0.27692307692307694</v>
      </c>
      <c r="BS30" s="25">
        <f t="shared" si="23"/>
        <v>-0.14606116774791478</v>
      </c>
      <c r="BT30" s="14"/>
      <c r="BU30" s="32">
        <f t="shared" si="24"/>
        <v>4</v>
      </c>
      <c r="BV30" s="35">
        <f t="shared" si="25"/>
        <v>1.3333333333333333</v>
      </c>
      <c r="BW30" s="13">
        <f t="shared" si="26"/>
        <v>-11</v>
      </c>
      <c r="BX30" s="25">
        <f t="shared" si="27"/>
        <v>-0.19298245614035087</v>
      </c>
      <c r="BY30" s="13">
        <f t="shared" si="28"/>
        <v>-7</v>
      </c>
      <c r="BZ30" s="25">
        <f t="shared" si="29"/>
        <v>-0.11666666666666667</v>
      </c>
      <c r="CA30" s="13">
        <f t="shared" si="30"/>
        <v>-6</v>
      </c>
      <c r="CB30" s="25">
        <f t="shared" si="31"/>
        <v>-6.741573033707865E-2</v>
      </c>
      <c r="CC30" s="25">
        <f t="shared" si="32"/>
        <v>-3.5603086503316672E-2</v>
      </c>
    </row>
    <row r="31" spans="1:81" x14ac:dyDescent="0.25">
      <c r="A31" s="9" t="s">
        <v>42</v>
      </c>
      <c r="B31" s="10" t="s">
        <v>53</v>
      </c>
      <c r="C31" s="13">
        <v>29</v>
      </c>
      <c r="D31" s="14"/>
      <c r="E31" s="13">
        <v>33</v>
      </c>
      <c r="F31" s="14"/>
      <c r="G31" s="13">
        <f t="shared" si="33"/>
        <v>62</v>
      </c>
      <c r="H31" s="13"/>
      <c r="I31" s="13">
        <v>210</v>
      </c>
      <c r="J31" s="13"/>
      <c r="K31" s="25">
        <f t="shared" si="34"/>
        <v>0.29523809523809524</v>
      </c>
      <c r="L31" s="28"/>
      <c r="M31" s="13">
        <v>24</v>
      </c>
      <c r="N31" s="14"/>
      <c r="O31" s="13">
        <v>115</v>
      </c>
      <c r="P31" s="14"/>
      <c r="Q31" s="13">
        <f t="shared" si="35"/>
        <v>139</v>
      </c>
      <c r="R31" s="13"/>
      <c r="S31" s="13">
        <v>192</v>
      </c>
      <c r="T31" s="13"/>
      <c r="U31" s="25">
        <f t="shared" si="36"/>
        <v>0.72395833333333337</v>
      </c>
      <c r="V31" s="28"/>
      <c r="W31" s="13">
        <v>25</v>
      </c>
      <c r="X31" s="14"/>
      <c r="Y31" s="13">
        <v>147</v>
      </c>
      <c r="Z31" s="14"/>
      <c r="AA31" s="13">
        <f t="shared" si="37"/>
        <v>172</v>
      </c>
      <c r="AB31" s="13"/>
      <c r="AC31" s="13">
        <v>241</v>
      </c>
      <c r="AD31" s="14"/>
      <c r="AE31" s="25">
        <f t="shared" si="38"/>
        <v>0.7136929460580913</v>
      </c>
      <c r="AF31" s="28"/>
      <c r="AG31" s="13">
        <v>34</v>
      </c>
      <c r="AH31" s="13"/>
      <c r="AI31" s="13">
        <v>130</v>
      </c>
      <c r="AJ31" s="13"/>
      <c r="AK31" s="13">
        <f t="shared" si="39"/>
        <v>164</v>
      </c>
      <c r="AL31" s="13"/>
      <c r="AM31" s="13">
        <v>209</v>
      </c>
      <c r="AN31" s="14"/>
      <c r="AO31" s="25">
        <f t="shared" si="40"/>
        <v>0.78468899521531099</v>
      </c>
      <c r="AP31" s="28"/>
      <c r="AQ31" s="13">
        <v>32</v>
      </c>
      <c r="AR31" s="13"/>
      <c r="AS31" s="13">
        <v>154</v>
      </c>
      <c r="AT31" s="13"/>
      <c r="AU31" s="13">
        <f t="shared" si="8"/>
        <v>186</v>
      </c>
      <c r="AV31" s="13"/>
      <c r="AW31" s="13">
        <v>224</v>
      </c>
      <c r="AX31" s="14"/>
      <c r="AY31" s="25">
        <f t="shared" si="9"/>
        <v>0.8303571428571429</v>
      </c>
      <c r="AZ31" s="28"/>
      <c r="BA31" s="33">
        <f t="shared" si="41"/>
        <v>30.333333333333332</v>
      </c>
      <c r="BB31" s="33"/>
      <c r="BC31" s="33">
        <f t="shared" si="42"/>
        <v>143.66666666666666</v>
      </c>
      <c r="BD31" s="33"/>
      <c r="BE31" s="33">
        <f t="shared" si="43"/>
        <v>174</v>
      </c>
      <c r="BF31" s="33"/>
      <c r="BG31" s="33">
        <f t="shared" si="44"/>
        <v>224.66666666666666</v>
      </c>
      <c r="BH31" s="33"/>
      <c r="BI31" s="34">
        <f t="shared" si="45"/>
        <v>0.77624636137684844</v>
      </c>
      <c r="BJ31" s="42"/>
      <c r="BK31" s="33">
        <f t="shared" si="15"/>
        <v>-2</v>
      </c>
      <c r="BL31" s="35">
        <f t="shared" si="16"/>
        <v>-5.8823529411764705E-2</v>
      </c>
      <c r="BM31" s="13">
        <f t="shared" si="17"/>
        <v>24</v>
      </c>
      <c r="BN31" s="25">
        <f t="shared" si="18"/>
        <v>0.18461538461538463</v>
      </c>
      <c r="BO31" s="13">
        <f t="shared" si="19"/>
        <v>22</v>
      </c>
      <c r="BP31" s="25">
        <f t="shared" si="20"/>
        <v>0.13414634146341464</v>
      </c>
      <c r="BQ31" s="13">
        <f t="shared" si="21"/>
        <v>15</v>
      </c>
      <c r="BR31" s="25">
        <f t="shared" si="22"/>
        <v>7.1770334928229665E-2</v>
      </c>
      <c r="BS31" s="25">
        <f t="shared" si="23"/>
        <v>4.5668147641831913E-2</v>
      </c>
      <c r="BT31" s="14"/>
      <c r="BU31" s="32">
        <f t="shared" si="24"/>
        <v>7</v>
      </c>
      <c r="BV31" s="35">
        <f t="shared" si="25"/>
        <v>0.28000000000000003</v>
      </c>
      <c r="BW31" s="13">
        <f t="shared" si="26"/>
        <v>7</v>
      </c>
      <c r="BX31" s="25">
        <f t="shared" si="27"/>
        <v>4.7619047619047616E-2</v>
      </c>
      <c r="BY31" s="13">
        <f t="shared" si="28"/>
        <v>14</v>
      </c>
      <c r="BZ31" s="25">
        <f t="shared" si="29"/>
        <v>8.1395348837209308E-2</v>
      </c>
      <c r="CA31" s="13">
        <f t="shared" si="30"/>
        <v>-17</v>
      </c>
      <c r="CB31" s="25">
        <f t="shared" si="31"/>
        <v>-7.0539419087136929E-2</v>
      </c>
      <c r="CC31" s="25">
        <f t="shared" si="32"/>
        <v>0.1166641967990516</v>
      </c>
    </row>
    <row r="32" spans="1:81" x14ac:dyDescent="0.25">
      <c r="A32" s="9" t="s">
        <v>42</v>
      </c>
      <c r="B32" s="10" t="s">
        <v>54</v>
      </c>
      <c r="C32" s="13">
        <v>18</v>
      </c>
      <c r="D32" s="14"/>
      <c r="E32" s="13">
        <v>46</v>
      </c>
      <c r="F32" s="14"/>
      <c r="G32" s="13">
        <f t="shared" si="33"/>
        <v>64</v>
      </c>
      <c r="H32" s="13"/>
      <c r="I32" s="13">
        <v>169</v>
      </c>
      <c r="J32" s="13"/>
      <c r="K32" s="25">
        <f t="shared" si="34"/>
        <v>0.378698224852071</v>
      </c>
      <c r="L32" s="28"/>
      <c r="M32" s="13">
        <v>10</v>
      </c>
      <c r="N32" s="14"/>
      <c r="O32" s="13">
        <v>73</v>
      </c>
      <c r="P32" s="14"/>
      <c r="Q32" s="13">
        <f t="shared" si="35"/>
        <v>83</v>
      </c>
      <c r="R32" s="13"/>
      <c r="S32" s="13">
        <v>105</v>
      </c>
      <c r="T32" s="13"/>
      <c r="U32" s="25">
        <f t="shared" si="36"/>
        <v>0.79047619047619044</v>
      </c>
      <c r="V32" s="28"/>
      <c r="W32" s="13">
        <v>9</v>
      </c>
      <c r="X32" s="14"/>
      <c r="Y32" s="13">
        <v>108</v>
      </c>
      <c r="Z32" s="14"/>
      <c r="AA32" s="13">
        <f t="shared" si="37"/>
        <v>117</v>
      </c>
      <c r="AB32" s="13"/>
      <c r="AC32" s="13">
        <v>158</v>
      </c>
      <c r="AD32" s="14"/>
      <c r="AE32" s="25">
        <f t="shared" si="38"/>
        <v>0.740506329113924</v>
      </c>
      <c r="AF32" s="28"/>
      <c r="AG32" s="13">
        <v>3</v>
      </c>
      <c r="AH32" s="13"/>
      <c r="AI32" s="13">
        <v>90</v>
      </c>
      <c r="AJ32" s="13"/>
      <c r="AK32" s="13">
        <f t="shared" si="39"/>
        <v>93</v>
      </c>
      <c r="AL32" s="13"/>
      <c r="AM32" s="13">
        <v>108</v>
      </c>
      <c r="AN32" s="14"/>
      <c r="AO32" s="25">
        <f t="shared" si="40"/>
        <v>0.86111111111111116</v>
      </c>
      <c r="AP32" s="28"/>
      <c r="AQ32" s="13">
        <v>11</v>
      </c>
      <c r="AR32" s="13"/>
      <c r="AS32" s="13">
        <v>84</v>
      </c>
      <c r="AT32" s="13"/>
      <c r="AU32" s="13">
        <f t="shared" si="8"/>
        <v>95</v>
      </c>
      <c r="AV32" s="13"/>
      <c r="AW32" s="13">
        <v>127</v>
      </c>
      <c r="AX32" s="14"/>
      <c r="AY32" s="25">
        <f t="shared" si="9"/>
        <v>0.74803149606299213</v>
      </c>
      <c r="AZ32" s="28"/>
      <c r="BA32" s="33">
        <f t="shared" ref="BA32:BA34" si="46">AVERAGE(AQ32,W32,AG32)</f>
        <v>7.666666666666667</v>
      </c>
      <c r="BB32" s="33"/>
      <c r="BC32" s="33">
        <f t="shared" ref="BC32:BC34" si="47">AVERAGE(AS32,Y32,AI32)</f>
        <v>94</v>
      </c>
      <c r="BD32" s="33"/>
      <c r="BE32" s="33">
        <f t="shared" ref="BE32:BE34" si="48">AVERAGE(AU32,AA32,AK32)</f>
        <v>101.66666666666667</v>
      </c>
      <c r="BF32" s="33"/>
      <c r="BG32" s="33">
        <f t="shared" ref="BG32:BG34" si="49">AVERAGE(AW32,AC32,AM32)</f>
        <v>131</v>
      </c>
      <c r="BH32" s="33"/>
      <c r="BI32" s="34">
        <f t="shared" ref="BI32:BI34" si="50">AVERAGE(AY32,AE32,AO32)</f>
        <v>0.78321631209600906</v>
      </c>
      <c r="BJ32" s="42"/>
      <c r="BK32" s="33">
        <f t="shared" ref="BK32" si="51">AQ32-AG32</f>
        <v>8</v>
      </c>
      <c r="BL32" s="35">
        <f t="shared" ref="BL32" si="52">IF(AG32=0,"--",BK32/AG32)</f>
        <v>2.6666666666666665</v>
      </c>
      <c r="BM32" s="13">
        <f t="shared" ref="BM32" si="53">AS32-AI32</f>
        <v>-6</v>
      </c>
      <c r="BN32" s="25">
        <f t="shared" ref="BN32" si="54">IF(AI32=0,"--",BM32/AI32)</f>
        <v>-6.6666666666666666E-2</v>
      </c>
      <c r="BO32" s="13">
        <f t="shared" ref="BO32" si="55">AU32-AK32</f>
        <v>2</v>
      </c>
      <c r="BP32" s="25">
        <f t="shared" ref="BP32" si="56">IF(AK32=0,"--",BO32/AK32)</f>
        <v>2.1505376344086023E-2</v>
      </c>
      <c r="BQ32" s="13">
        <f t="shared" ref="BQ32" si="57">AW32-AM32</f>
        <v>19</v>
      </c>
      <c r="BR32" s="25">
        <f t="shared" ref="BR32" si="58">IF(AM32=0,"--",BQ32/AM32)</f>
        <v>0.17592592592592593</v>
      </c>
      <c r="BS32" s="25">
        <f t="shared" ref="BS32" si="59">AY32-AO32</f>
        <v>-0.11307961504811903</v>
      </c>
      <c r="BT32" s="14"/>
      <c r="BU32" s="32">
        <f t="shared" ref="BU32:BU33" si="60">AQ32-W32</f>
        <v>2</v>
      </c>
      <c r="BV32" s="35">
        <f t="shared" ref="BV32:BV33" si="61">IF(W32=0,"--",BU32/W32)</f>
        <v>0.22222222222222221</v>
      </c>
      <c r="BW32" s="13">
        <f t="shared" ref="BW32:BW33" si="62">AS32-Y32</f>
        <v>-24</v>
      </c>
      <c r="BX32" s="25">
        <f t="shared" ref="BX32:BX33" si="63">IF(Y32=0,"--",BW32/Y32)</f>
        <v>-0.22222222222222221</v>
      </c>
      <c r="BY32" s="13">
        <f t="shared" ref="BY32:BY33" si="64">AU32-AA32</f>
        <v>-22</v>
      </c>
      <c r="BZ32" s="25">
        <f t="shared" ref="BZ32:BZ33" si="65">IF(AA32=0,"--",BY32/AA32)</f>
        <v>-0.18803418803418803</v>
      </c>
      <c r="CA32" s="13">
        <f t="shared" ref="CA32:CA33" si="66">AW32-AC32</f>
        <v>-31</v>
      </c>
      <c r="CB32" s="25">
        <f t="shared" ref="CB32:CB33" si="67">IF(AC32=0,"--",CA32/AC32)</f>
        <v>-0.19620253164556961</v>
      </c>
      <c r="CC32" s="25">
        <f t="shared" ref="CC32:CC33" si="68">AY32-AE32</f>
        <v>7.5251669490681294E-3</v>
      </c>
    </row>
    <row r="33" spans="1:81" x14ac:dyDescent="0.25">
      <c r="A33" s="9">
        <v>513</v>
      </c>
      <c r="B33" s="10" t="s">
        <v>13</v>
      </c>
      <c r="C33" s="13">
        <v>8</v>
      </c>
      <c r="D33" s="14"/>
      <c r="E33" s="13">
        <v>231</v>
      </c>
      <c r="F33" s="14"/>
      <c r="G33" s="13">
        <f t="shared" si="33"/>
        <v>239</v>
      </c>
      <c r="H33" s="13"/>
      <c r="I33" s="13">
        <v>487</v>
      </c>
      <c r="J33" s="13"/>
      <c r="K33" s="25">
        <f t="shared" si="34"/>
        <v>0.49075975359342916</v>
      </c>
      <c r="L33" s="28"/>
      <c r="M33" s="13">
        <v>13</v>
      </c>
      <c r="N33" s="14"/>
      <c r="O33" s="13">
        <v>281</v>
      </c>
      <c r="P33" s="14"/>
      <c r="Q33" s="13">
        <f t="shared" si="35"/>
        <v>294</v>
      </c>
      <c r="R33" s="13"/>
      <c r="S33" s="13">
        <v>426</v>
      </c>
      <c r="T33" s="13"/>
      <c r="U33" s="25">
        <f t="shared" si="36"/>
        <v>0.6901408450704225</v>
      </c>
      <c r="V33" s="28"/>
      <c r="W33" s="13">
        <v>10</v>
      </c>
      <c r="X33" s="14"/>
      <c r="Y33" s="13">
        <v>268</v>
      </c>
      <c r="Z33" s="14"/>
      <c r="AA33" s="13">
        <f t="shared" si="37"/>
        <v>278</v>
      </c>
      <c r="AB33" s="13"/>
      <c r="AC33" s="13">
        <v>378</v>
      </c>
      <c r="AD33" s="14"/>
      <c r="AE33" s="25">
        <f t="shared" si="38"/>
        <v>0.73544973544973546</v>
      </c>
      <c r="AF33" s="28"/>
      <c r="AG33" s="13">
        <v>7</v>
      </c>
      <c r="AH33" s="13"/>
      <c r="AI33" s="13">
        <v>194</v>
      </c>
      <c r="AJ33" s="13"/>
      <c r="AK33" s="13">
        <f t="shared" si="39"/>
        <v>201</v>
      </c>
      <c r="AL33" s="13"/>
      <c r="AM33" s="13">
        <v>290</v>
      </c>
      <c r="AN33" s="14"/>
      <c r="AO33" s="25">
        <f t="shared" si="40"/>
        <v>0.69310344827586212</v>
      </c>
      <c r="AP33" s="28"/>
      <c r="AQ33" s="13">
        <v>4</v>
      </c>
      <c r="AR33" s="13"/>
      <c r="AS33" s="13">
        <v>194</v>
      </c>
      <c r="AT33" s="13"/>
      <c r="AU33" s="13">
        <f t="shared" si="8"/>
        <v>198</v>
      </c>
      <c r="AV33" s="13"/>
      <c r="AW33" s="13">
        <v>283</v>
      </c>
      <c r="AX33" s="14"/>
      <c r="AY33" s="25">
        <f t="shared" si="9"/>
        <v>0.69964664310954061</v>
      </c>
      <c r="AZ33" s="28"/>
      <c r="BA33" s="33">
        <f t="shared" si="46"/>
        <v>7</v>
      </c>
      <c r="BB33" s="33"/>
      <c r="BC33" s="33">
        <f t="shared" si="47"/>
        <v>218.66666666666666</v>
      </c>
      <c r="BD33" s="33"/>
      <c r="BE33" s="33">
        <f t="shared" si="48"/>
        <v>225.66666666666666</v>
      </c>
      <c r="BF33" s="33"/>
      <c r="BG33" s="33">
        <f t="shared" si="49"/>
        <v>317</v>
      </c>
      <c r="BH33" s="33"/>
      <c r="BI33" s="34">
        <f t="shared" si="50"/>
        <v>0.70939994227837933</v>
      </c>
      <c r="BJ33" s="42"/>
      <c r="BK33" s="33">
        <f t="shared" ref="BK33:BK36" si="69">AQ33-AG33</f>
        <v>-3</v>
      </c>
      <c r="BL33" s="35">
        <f t="shared" ref="BL33:BL36" si="70">IF(AG33=0,"--",BK33/AG33)</f>
        <v>-0.42857142857142855</v>
      </c>
      <c r="BM33" s="13">
        <f t="shared" ref="BM33:BM36" si="71">AS33-AI33</f>
        <v>0</v>
      </c>
      <c r="BN33" s="25">
        <f t="shared" ref="BN33:BN36" si="72">IF(AI33=0,"--",BM33/AI33)</f>
        <v>0</v>
      </c>
      <c r="BO33" s="13">
        <f t="shared" ref="BO33:BO36" si="73">AU33-AK33</f>
        <v>-3</v>
      </c>
      <c r="BP33" s="25">
        <f t="shared" ref="BP33:BP36" si="74">IF(AK33=0,"--",BO33/AK33)</f>
        <v>-1.4925373134328358E-2</v>
      </c>
      <c r="BQ33" s="13">
        <f t="shared" ref="BQ33:BQ36" si="75">AW33-AM33</f>
        <v>-7</v>
      </c>
      <c r="BR33" s="25">
        <f t="shared" ref="BR33:BR36" si="76">IF(AM33=0,"--",BQ33/AM33)</f>
        <v>-2.4137931034482758E-2</v>
      </c>
      <c r="BS33" s="25">
        <f t="shared" ref="BS33:BS36" si="77">AY33-AO33</f>
        <v>6.5431948336784895E-3</v>
      </c>
      <c r="BT33" s="14"/>
      <c r="BU33" s="32">
        <f t="shared" si="60"/>
        <v>-6</v>
      </c>
      <c r="BV33" s="35">
        <f t="shared" si="61"/>
        <v>-0.6</v>
      </c>
      <c r="BW33" s="13">
        <f t="shared" si="62"/>
        <v>-74</v>
      </c>
      <c r="BX33" s="25">
        <f t="shared" si="63"/>
        <v>-0.27611940298507465</v>
      </c>
      <c r="BY33" s="13">
        <f t="shared" si="64"/>
        <v>-80</v>
      </c>
      <c r="BZ33" s="25">
        <f t="shared" si="65"/>
        <v>-0.28776978417266186</v>
      </c>
      <c r="CA33" s="13">
        <f t="shared" si="66"/>
        <v>-95</v>
      </c>
      <c r="CB33" s="25">
        <f t="shared" si="67"/>
        <v>-0.25132275132275134</v>
      </c>
      <c r="CC33" s="25">
        <f t="shared" si="68"/>
        <v>-3.5803092340194853E-2</v>
      </c>
    </row>
    <row r="34" spans="1:81" x14ac:dyDescent="0.25">
      <c r="A34" s="9">
        <v>525</v>
      </c>
      <c r="B34" s="10" t="s">
        <v>25</v>
      </c>
      <c r="C34" s="13">
        <v>74</v>
      </c>
      <c r="D34" s="14"/>
      <c r="E34" s="13">
        <v>616</v>
      </c>
      <c r="F34" s="14"/>
      <c r="G34" s="13">
        <f t="shared" si="33"/>
        <v>690</v>
      </c>
      <c r="H34" s="13"/>
      <c r="I34" s="13">
        <v>1377</v>
      </c>
      <c r="J34" s="13"/>
      <c r="K34" s="25">
        <f t="shared" si="34"/>
        <v>0.50108932461873634</v>
      </c>
      <c r="L34" s="28"/>
      <c r="M34" s="13">
        <v>53</v>
      </c>
      <c r="N34" s="14"/>
      <c r="O34" s="13">
        <v>716</v>
      </c>
      <c r="P34" s="14"/>
      <c r="Q34" s="13">
        <f t="shared" si="35"/>
        <v>769</v>
      </c>
      <c r="R34" s="13"/>
      <c r="S34" s="13">
        <v>1073</v>
      </c>
      <c r="T34" s="13"/>
      <c r="U34" s="25">
        <f t="shared" si="36"/>
        <v>0.71668219944082012</v>
      </c>
      <c r="V34" s="28"/>
      <c r="W34" s="13">
        <v>49</v>
      </c>
      <c r="X34" s="14"/>
      <c r="Y34" s="13">
        <v>646</v>
      </c>
      <c r="Z34" s="14"/>
      <c r="AA34" s="13">
        <f t="shared" si="37"/>
        <v>695</v>
      </c>
      <c r="AB34" s="13"/>
      <c r="AC34" s="13">
        <v>977</v>
      </c>
      <c r="AD34" s="14"/>
      <c r="AE34" s="25">
        <f t="shared" si="38"/>
        <v>0.71136131013306036</v>
      </c>
      <c r="AF34" s="28"/>
      <c r="AG34" s="13">
        <v>45</v>
      </c>
      <c r="AH34" s="13"/>
      <c r="AI34" s="13">
        <v>605</v>
      </c>
      <c r="AJ34" s="13"/>
      <c r="AK34" s="13">
        <f t="shared" si="39"/>
        <v>650</v>
      </c>
      <c r="AL34" s="13"/>
      <c r="AM34" s="13">
        <v>893</v>
      </c>
      <c r="AN34" s="14"/>
      <c r="AO34" s="25">
        <f t="shared" si="40"/>
        <v>0.72788353863381861</v>
      </c>
      <c r="AP34" s="28"/>
      <c r="AQ34" s="13">
        <v>44</v>
      </c>
      <c r="AR34" s="13"/>
      <c r="AS34" s="13">
        <v>571</v>
      </c>
      <c r="AT34" s="13"/>
      <c r="AU34" s="13">
        <f t="shared" si="8"/>
        <v>615</v>
      </c>
      <c r="AV34" s="13"/>
      <c r="AW34" s="13">
        <v>799</v>
      </c>
      <c r="AX34" s="14"/>
      <c r="AY34" s="25">
        <f t="shared" si="9"/>
        <v>0.76971214017521905</v>
      </c>
      <c r="AZ34" s="28"/>
      <c r="BA34" s="33">
        <f t="shared" si="46"/>
        <v>46</v>
      </c>
      <c r="BB34" s="33"/>
      <c r="BC34" s="33">
        <f t="shared" si="47"/>
        <v>607.33333333333337</v>
      </c>
      <c r="BD34" s="33"/>
      <c r="BE34" s="33">
        <f t="shared" si="48"/>
        <v>653.33333333333337</v>
      </c>
      <c r="BF34" s="33"/>
      <c r="BG34" s="33">
        <f t="shared" si="49"/>
        <v>889.66666666666663</v>
      </c>
      <c r="BH34" s="33"/>
      <c r="BI34" s="34">
        <f t="shared" si="50"/>
        <v>0.73631899631403275</v>
      </c>
      <c r="BJ34" s="42"/>
      <c r="BK34" s="33">
        <f t="shared" si="69"/>
        <v>-1</v>
      </c>
      <c r="BL34" s="35">
        <f t="shared" si="70"/>
        <v>-2.2222222222222223E-2</v>
      </c>
      <c r="BM34" s="13">
        <f t="shared" si="71"/>
        <v>-34</v>
      </c>
      <c r="BN34" s="25">
        <f t="shared" si="72"/>
        <v>-5.6198347107438019E-2</v>
      </c>
      <c r="BO34" s="13">
        <f t="shared" si="73"/>
        <v>-35</v>
      </c>
      <c r="BP34" s="25">
        <f t="shared" si="74"/>
        <v>-5.3846153846153849E-2</v>
      </c>
      <c r="BQ34" s="13">
        <f t="shared" si="75"/>
        <v>-94</v>
      </c>
      <c r="BR34" s="25">
        <f t="shared" si="76"/>
        <v>-0.10526315789473684</v>
      </c>
      <c r="BS34" s="25">
        <f t="shared" si="77"/>
        <v>4.1828601541400445E-2</v>
      </c>
      <c r="BT34" s="14"/>
      <c r="BU34" s="32">
        <f t="shared" ref="BU34:BU35" si="78">AQ34-W34</f>
        <v>-5</v>
      </c>
      <c r="BV34" s="35">
        <f t="shared" ref="BV34:BV35" si="79">IF(W34=0,"--",BU34/W34)</f>
        <v>-0.10204081632653061</v>
      </c>
      <c r="BW34" s="13">
        <f t="shared" ref="BW34:BW35" si="80">AS34-Y34</f>
        <v>-75</v>
      </c>
      <c r="BX34" s="25">
        <f t="shared" ref="BX34:BX35" si="81">IF(Y34=0,"--",BW34/Y34)</f>
        <v>-0.11609907120743033</v>
      </c>
      <c r="BY34" s="13">
        <f t="shared" ref="BY34:BY35" si="82">AU34-AA34</f>
        <v>-80</v>
      </c>
      <c r="BZ34" s="25">
        <f t="shared" ref="BZ34:BZ35" si="83">IF(AA34=0,"--",BY34/AA34)</f>
        <v>-0.11510791366906475</v>
      </c>
      <c r="CA34" s="13">
        <f t="shared" ref="CA34:CA35" si="84">AW34-AC34</f>
        <v>-178</v>
      </c>
      <c r="CB34" s="25">
        <f t="shared" ref="CB34:CB35" si="85">IF(AC34=0,"--",CA34/AC34)</f>
        <v>-0.18219037871033777</v>
      </c>
      <c r="CC34" s="25">
        <f t="shared" ref="CC34:CC35" si="86">AY34-AE34</f>
        <v>5.8350830042158686E-2</v>
      </c>
    </row>
    <row r="35" spans="1:81" x14ac:dyDescent="0.25">
      <c r="A35" s="9">
        <v>520</v>
      </c>
      <c r="B35" s="10" t="s">
        <v>20</v>
      </c>
      <c r="C35" s="13">
        <v>20</v>
      </c>
      <c r="D35" s="14"/>
      <c r="E35" s="13">
        <v>189</v>
      </c>
      <c r="F35" s="14"/>
      <c r="G35" s="13">
        <f t="shared" si="33"/>
        <v>209</v>
      </c>
      <c r="H35" s="13"/>
      <c r="I35" s="13">
        <v>470</v>
      </c>
      <c r="J35" s="13"/>
      <c r="K35" s="25">
        <f t="shared" si="34"/>
        <v>0.44468085106382976</v>
      </c>
      <c r="L35" s="28"/>
      <c r="M35" s="13">
        <v>10</v>
      </c>
      <c r="N35" s="14"/>
      <c r="O35" s="13">
        <v>192</v>
      </c>
      <c r="P35" s="14"/>
      <c r="Q35" s="13">
        <f t="shared" si="35"/>
        <v>202</v>
      </c>
      <c r="R35" s="13"/>
      <c r="S35" s="13">
        <v>294</v>
      </c>
      <c r="T35" s="13"/>
      <c r="U35" s="25">
        <f t="shared" si="36"/>
        <v>0.68707482993197277</v>
      </c>
      <c r="V35" s="28"/>
      <c r="W35" s="13">
        <v>17</v>
      </c>
      <c r="X35" s="14"/>
      <c r="Y35" s="13">
        <v>150</v>
      </c>
      <c r="Z35" s="14"/>
      <c r="AA35" s="13">
        <f t="shared" si="37"/>
        <v>167</v>
      </c>
      <c r="AB35" s="13"/>
      <c r="AC35" s="13">
        <v>243</v>
      </c>
      <c r="AD35" s="14"/>
      <c r="AE35" s="25">
        <f t="shared" si="38"/>
        <v>0.68724279835390945</v>
      </c>
      <c r="AF35" s="28"/>
      <c r="AG35" s="13">
        <v>11</v>
      </c>
      <c r="AH35" s="13"/>
      <c r="AI35" s="13">
        <v>120</v>
      </c>
      <c r="AJ35" s="13"/>
      <c r="AK35" s="13">
        <f t="shared" si="39"/>
        <v>131</v>
      </c>
      <c r="AL35" s="13"/>
      <c r="AM35" s="13">
        <v>185</v>
      </c>
      <c r="AN35" s="14"/>
      <c r="AO35" s="25">
        <f t="shared" si="40"/>
        <v>0.70810810810810809</v>
      </c>
      <c r="AP35" s="28"/>
      <c r="AQ35" s="13">
        <v>4</v>
      </c>
      <c r="AR35" s="13"/>
      <c r="AS35" s="13">
        <v>84</v>
      </c>
      <c r="AT35" s="13"/>
      <c r="AU35" s="13">
        <f t="shared" si="8"/>
        <v>88</v>
      </c>
      <c r="AV35" s="13"/>
      <c r="AW35" s="13">
        <v>121</v>
      </c>
      <c r="AX35" s="14"/>
      <c r="AY35" s="25">
        <f t="shared" si="9"/>
        <v>0.72727272727272729</v>
      </c>
      <c r="AZ35" s="28"/>
      <c r="BA35" s="33">
        <f t="shared" ref="BA35:BA63" si="87">AVERAGE(AQ35,W35,AG35)</f>
        <v>10.666666666666666</v>
      </c>
      <c r="BB35" s="33"/>
      <c r="BC35" s="33">
        <f t="shared" ref="BC35:BC63" si="88">AVERAGE(AS35,Y35,AI35)</f>
        <v>118</v>
      </c>
      <c r="BD35" s="33"/>
      <c r="BE35" s="33">
        <f t="shared" ref="BE35:BE63" si="89">AVERAGE(AU35,AA35,AK35)</f>
        <v>128.66666666666666</v>
      </c>
      <c r="BF35" s="33"/>
      <c r="BG35" s="33">
        <f t="shared" ref="BG35:BG63" si="90">AVERAGE(AW35,AC35,AM35)</f>
        <v>183</v>
      </c>
      <c r="BH35" s="33"/>
      <c r="BI35" s="34">
        <f t="shared" ref="BI35:BI63" si="91">AVERAGE(AY35,AE35,AO35)</f>
        <v>0.70754121124491487</v>
      </c>
      <c r="BJ35" s="42"/>
      <c r="BK35" s="33">
        <f t="shared" si="69"/>
        <v>-7</v>
      </c>
      <c r="BL35" s="35">
        <f t="shared" si="70"/>
        <v>-0.63636363636363635</v>
      </c>
      <c r="BM35" s="13">
        <f t="shared" si="71"/>
        <v>-36</v>
      </c>
      <c r="BN35" s="25">
        <f t="shared" si="72"/>
        <v>-0.3</v>
      </c>
      <c r="BO35" s="13">
        <f t="shared" si="73"/>
        <v>-43</v>
      </c>
      <c r="BP35" s="25">
        <f t="shared" si="74"/>
        <v>-0.3282442748091603</v>
      </c>
      <c r="BQ35" s="13">
        <f t="shared" si="75"/>
        <v>-64</v>
      </c>
      <c r="BR35" s="25">
        <f t="shared" si="76"/>
        <v>-0.34594594594594597</v>
      </c>
      <c r="BS35" s="25">
        <f t="shared" si="77"/>
        <v>1.9164619164619201E-2</v>
      </c>
      <c r="BT35" s="14"/>
      <c r="BU35" s="32">
        <f t="shared" si="78"/>
        <v>-13</v>
      </c>
      <c r="BV35" s="35">
        <f t="shared" si="79"/>
        <v>-0.76470588235294112</v>
      </c>
      <c r="BW35" s="13">
        <f t="shared" si="80"/>
        <v>-66</v>
      </c>
      <c r="BX35" s="25">
        <f t="shared" si="81"/>
        <v>-0.44</v>
      </c>
      <c r="BY35" s="13">
        <f t="shared" si="82"/>
        <v>-79</v>
      </c>
      <c r="BZ35" s="25">
        <f t="shared" si="83"/>
        <v>-0.47305389221556887</v>
      </c>
      <c r="CA35" s="13">
        <f t="shared" si="84"/>
        <v>-122</v>
      </c>
      <c r="CB35" s="25">
        <f t="shared" si="85"/>
        <v>-0.50205761316872433</v>
      </c>
      <c r="CC35" s="25">
        <f t="shared" si="86"/>
        <v>4.0029928918817848E-2</v>
      </c>
    </row>
    <row r="36" spans="1:81" x14ac:dyDescent="0.25">
      <c r="A36" s="9">
        <v>501</v>
      </c>
      <c r="B36" s="10" t="s">
        <v>2</v>
      </c>
      <c r="C36" s="13">
        <v>19</v>
      </c>
      <c r="D36" s="14"/>
      <c r="E36" s="13">
        <v>138</v>
      </c>
      <c r="F36" s="14"/>
      <c r="G36" s="13">
        <f t="shared" si="33"/>
        <v>157</v>
      </c>
      <c r="H36" s="13"/>
      <c r="I36" s="13">
        <v>450</v>
      </c>
      <c r="J36" s="13"/>
      <c r="K36" s="25">
        <f t="shared" si="34"/>
        <v>0.34888888888888892</v>
      </c>
      <c r="L36" s="28"/>
      <c r="M36" s="13">
        <v>17</v>
      </c>
      <c r="N36" s="14"/>
      <c r="O36" s="13">
        <v>250</v>
      </c>
      <c r="P36" s="14"/>
      <c r="Q36" s="13">
        <f t="shared" si="35"/>
        <v>267</v>
      </c>
      <c r="R36" s="13"/>
      <c r="S36" s="13">
        <v>426</v>
      </c>
      <c r="T36" s="13"/>
      <c r="U36" s="25">
        <f t="shared" si="36"/>
        <v>0.62676056338028174</v>
      </c>
      <c r="V36" s="28"/>
      <c r="W36" s="13">
        <v>12</v>
      </c>
      <c r="X36" s="14"/>
      <c r="Y36" s="13">
        <v>181</v>
      </c>
      <c r="Z36" s="14"/>
      <c r="AA36" s="13">
        <f t="shared" si="37"/>
        <v>193</v>
      </c>
      <c r="AB36" s="13"/>
      <c r="AC36" s="13">
        <v>274</v>
      </c>
      <c r="AD36" s="14"/>
      <c r="AE36" s="25">
        <f t="shared" si="38"/>
        <v>0.70437956204379559</v>
      </c>
      <c r="AF36" s="28"/>
      <c r="AG36" s="13">
        <v>21</v>
      </c>
      <c r="AH36" s="13"/>
      <c r="AI36" s="13">
        <v>152</v>
      </c>
      <c r="AJ36" s="13"/>
      <c r="AK36" s="13">
        <f t="shared" si="39"/>
        <v>173</v>
      </c>
      <c r="AL36" s="13"/>
      <c r="AM36" s="13">
        <v>243</v>
      </c>
      <c r="AN36" s="14"/>
      <c r="AO36" s="25">
        <f t="shared" si="40"/>
        <v>0.7119341563786008</v>
      </c>
      <c r="AP36" s="28"/>
      <c r="AQ36" s="13">
        <v>6</v>
      </c>
      <c r="AR36" s="13"/>
      <c r="AS36" s="13">
        <v>159</v>
      </c>
      <c r="AT36" s="13"/>
      <c r="AU36" s="13">
        <f t="shared" si="8"/>
        <v>165</v>
      </c>
      <c r="AV36" s="13"/>
      <c r="AW36" s="13">
        <v>214</v>
      </c>
      <c r="AX36" s="14"/>
      <c r="AY36" s="25">
        <f t="shared" si="9"/>
        <v>0.7710280373831776</v>
      </c>
      <c r="AZ36" s="28"/>
      <c r="BA36" s="33">
        <f t="shared" si="87"/>
        <v>13</v>
      </c>
      <c r="BB36" s="33"/>
      <c r="BC36" s="33">
        <f t="shared" si="88"/>
        <v>164</v>
      </c>
      <c r="BD36" s="33"/>
      <c r="BE36" s="33">
        <f t="shared" si="89"/>
        <v>177</v>
      </c>
      <c r="BF36" s="33"/>
      <c r="BG36" s="33">
        <f t="shared" si="90"/>
        <v>243.66666666666666</v>
      </c>
      <c r="BH36" s="33"/>
      <c r="BI36" s="34">
        <f t="shared" si="91"/>
        <v>0.72911391860185792</v>
      </c>
      <c r="BJ36" s="42"/>
      <c r="BK36" s="33">
        <f t="shared" si="69"/>
        <v>-15</v>
      </c>
      <c r="BL36" s="35">
        <f t="shared" si="70"/>
        <v>-0.7142857142857143</v>
      </c>
      <c r="BM36" s="13">
        <f t="shared" si="71"/>
        <v>7</v>
      </c>
      <c r="BN36" s="25">
        <f t="shared" si="72"/>
        <v>4.6052631578947366E-2</v>
      </c>
      <c r="BO36" s="13">
        <f t="shared" si="73"/>
        <v>-8</v>
      </c>
      <c r="BP36" s="25">
        <f t="shared" si="74"/>
        <v>-4.6242774566473986E-2</v>
      </c>
      <c r="BQ36" s="13">
        <f t="shared" si="75"/>
        <v>-29</v>
      </c>
      <c r="BR36" s="25">
        <f t="shared" si="76"/>
        <v>-0.11934156378600823</v>
      </c>
      <c r="BS36" s="25">
        <f t="shared" si="77"/>
        <v>5.9093881004576798E-2</v>
      </c>
      <c r="BT36" s="14"/>
      <c r="BU36" s="32">
        <f t="shared" ref="BU36:BU63" si="92">AQ36-W36</f>
        <v>-6</v>
      </c>
      <c r="BV36" s="35">
        <f t="shared" ref="BV36:BV63" si="93">IF(W36=0,"--",BU36/W36)</f>
        <v>-0.5</v>
      </c>
      <c r="BW36" s="13">
        <f t="shared" ref="BW36:BW63" si="94">AS36-Y36</f>
        <v>-22</v>
      </c>
      <c r="BX36" s="25">
        <f t="shared" ref="BX36:BX63" si="95">IF(Y36=0,"--",BW36/Y36)</f>
        <v>-0.12154696132596685</v>
      </c>
      <c r="BY36" s="13">
        <f t="shared" ref="BY36:BY63" si="96">AU36-AA36</f>
        <v>-28</v>
      </c>
      <c r="BZ36" s="25">
        <f t="shared" ref="BZ36:BZ63" si="97">IF(AA36=0,"--",BY36/AA36)</f>
        <v>-0.14507772020725387</v>
      </c>
      <c r="CA36" s="13">
        <f t="shared" ref="CA36:CA63" si="98">AW36-AC36</f>
        <v>-60</v>
      </c>
      <c r="CB36" s="25">
        <f t="shared" ref="CB36:CB63" si="99">IF(AC36=0,"--",CA36/AC36)</f>
        <v>-0.21897810218978103</v>
      </c>
      <c r="CC36" s="25">
        <f t="shared" ref="CC36:CC63" si="100">AY36-AE36</f>
        <v>6.6648475339382007E-2</v>
      </c>
    </row>
    <row r="37" spans="1:81" x14ac:dyDescent="0.25">
      <c r="A37" s="9">
        <v>523</v>
      </c>
      <c r="B37" s="10" t="s">
        <v>23</v>
      </c>
      <c r="C37" s="13">
        <v>15</v>
      </c>
      <c r="D37" s="14"/>
      <c r="E37" s="13">
        <v>150</v>
      </c>
      <c r="F37" s="14"/>
      <c r="G37" s="13">
        <f t="shared" si="33"/>
        <v>165</v>
      </c>
      <c r="H37" s="13"/>
      <c r="I37" s="13">
        <v>371</v>
      </c>
      <c r="J37" s="13"/>
      <c r="K37" s="25">
        <f t="shared" si="34"/>
        <v>0.44474393530997303</v>
      </c>
      <c r="L37" s="28"/>
      <c r="M37" s="13">
        <v>18</v>
      </c>
      <c r="N37" s="14"/>
      <c r="O37" s="13">
        <v>223</v>
      </c>
      <c r="P37" s="14"/>
      <c r="Q37" s="13">
        <f t="shared" si="35"/>
        <v>241</v>
      </c>
      <c r="R37" s="13"/>
      <c r="S37" s="13">
        <v>337</v>
      </c>
      <c r="T37" s="13"/>
      <c r="U37" s="25">
        <f t="shared" si="36"/>
        <v>0.71513353115727007</v>
      </c>
      <c r="V37" s="28"/>
      <c r="W37" s="13">
        <v>11</v>
      </c>
      <c r="X37" s="14"/>
      <c r="Y37" s="13">
        <v>210</v>
      </c>
      <c r="Z37" s="14"/>
      <c r="AA37" s="13">
        <f t="shared" si="37"/>
        <v>221</v>
      </c>
      <c r="AB37" s="13"/>
      <c r="AC37" s="13">
        <v>313</v>
      </c>
      <c r="AD37" s="14"/>
      <c r="AE37" s="25">
        <f t="shared" si="38"/>
        <v>0.70607028753993606</v>
      </c>
      <c r="AF37" s="28"/>
      <c r="AG37" s="13">
        <v>10</v>
      </c>
      <c r="AH37" s="13"/>
      <c r="AI37" s="13">
        <v>170</v>
      </c>
      <c r="AJ37" s="13"/>
      <c r="AK37" s="13">
        <f t="shared" si="39"/>
        <v>180</v>
      </c>
      <c r="AL37" s="13"/>
      <c r="AM37" s="13">
        <v>250</v>
      </c>
      <c r="AN37" s="14"/>
      <c r="AO37" s="25">
        <f t="shared" si="40"/>
        <v>0.72</v>
      </c>
      <c r="AP37" s="28"/>
      <c r="AQ37" s="13">
        <v>8</v>
      </c>
      <c r="AR37" s="13"/>
      <c r="AS37" s="13">
        <v>149</v>
      </c>
      <c r="AT37" s="13"/>
      <c r="AU37" s="13">
        <f t="shared" si="8"/>
        <v>157</v>
      </c>
      <c r="AV37" s="13"/>
      <c r="AW37" s="13">
        <v>216</v>
      </c>
      <c r="AX37" s="14"/>
      <c r="AY37" s="25">
        <f t="shared" si="9"/>
        <v>0.72685185185185186</v>
      </c>
      <c r="AZ37" s="28"/>
      <c r="BA37" s="33">
        <f t="shared" si="87"/>
        <v>9.6666666666666661</v>
      </c>
      <c r="BB37" s="33"/>
      <c r="BC37" s="33">
        <f t="shared" si="88"/>
        <v>176.33333333333334</v>
      </c>
      <c r="BD37" s="33"/>
      <c r="BE37" s="33">
        <f t="shared" si="89"/>
        <v>186</v>
      </c>
      <c r="BF37" s="33"/>
      <c r="BG37" s="33">
        <f t="shared" si="90"/>
        <v>259.66666666666669</v>
      </c>
      <c r="BH37" s="33"/>
      <c r="BI37" s="34">
        <f t="shared" si="91"/>
        <v>0.71764071313059608</v>
      </c>
      <c r="BJ37" s="42"/>
      <c r="BK37" s="33">
        <f t="shared" ref="BK37:BK63" si="101">AQ37-AG37</f>
        <v>-2</v>
      </c>
      <c r="BL37" s="35">
        <f t="shared" ref="BL37:BL63" si="102">IF(AG37=0,"--",BK37/AG37)</f>
        <v>-0.2</v>
      </c>
      <c r="BM37" s="13">
        <f t="shared" ref="BM37:BM63" si="103">AS37-AI37</f>
        <v>-21</v>
      </c>
      <c r="BN37" s="25">
        <f t="shared" ref="BN37:BN63" si="104">IF(AI37=0,"--",BM37/AI37)</f>
        <v>-0.12352941176470589</v>
      </c>
      <c r="BO37" s="13">
        <f t="shared" ref="BO37:BO63" si="105">AU37-AK37</f>
        <v>-23</v>
      </c>
      <c r="BP37" s="25">
        <f t="shared" ref="BP37:BP63" si="106">IF(AK37=0,"--",BO37/AK37)</f>
        <v>-0.12777777777777777</v>
      </c>
      <c r="BQ37" s="13">
        <f t="shared" ref="BQ37:BQ63" si="107">AW37-AM37</f>
        <v>-34</v>
      </c>
      <c r="BR37" s="25">
        <f t="shared" ref="BR37:BR63" si="108">IF(AM37=0,"--",BQ37/AM37)</f>
        <v>-0.13600000000000001</v>
      </c>
      <c r="BS37" s="25">
        <f t="shared" ref="BS37:BS63" si="109">AY37-AO37</f>
        <v>6.8518518518518867E-3</v>
      </c>
      <c r="BT37" s="14"/>
      <c r="BU37" s="32">
        <f t="shared" si="92"/>
        <v>-3</v>
      </c>
      <c r="BV37" s="35">
        <f t="shared" si="93"/>
        <v>-0.27272727272727271</v>
      </c>
      <c r="BW37" s="13">
        <f t="shared" si="94"/>
        <v>-61</v>
      </c>
      <c r="BX37" s="25">
        <f t="shared" si="95"/>
        <v>-0.2904761904761905</v>
      </c>
      <c r="BY37" s="13">
        <f t="shared" si="96"/>
        <v>-64</v>
      </c>
      <c r="BZ37" s="25">
        <f t="shared" si="97"/>
        <v>-0.2895927601809955</v>
      </c>
      <c r="CA37" s="13">
        <f t="shared" si="98"/>
        <v>-97</v>
      </c>
      <c r="CB37" s="25">
        <f t="shared" si="99"/>
        <v>-0.30990415335463256</v>
      </c>
      <c r="CC37" s="25">
        <f t="shared" si="100"/>
        <v>2.0781564311915801E-2</v>
      </c>
    </row>
    <row r="38" spans="1:81" x14ac:dyDescent="0.25">
      <c r="A38" s="9">
        <v>532</v>
      </c>
      <c r="B38" s="10" t="s">
        <v>31</v>
      </c>
      <c r="C38" s="13">
        <v>39</v>
      </c>
      <c r="D38" s="14"/>
      <c r="E38" s="13">
        <v>251</v>
      </c>
      <c r="F38" s="14"/>
      <c r="G38" s="13">
        <f t="shared" si="33"/>
        <v>290</v>
      </c>
      <c r="H38" s="13"/>
      <c r="I38" s="13">
        <v>669</v>
      </c>
      <c r="J38" s="13"/>
      <c r="K38" s="25">
        <f t="shared" si="34"/>
        <v>0.43348281016442453</v>
      </c>
      <c r="L38" s="28"/>
      <c r="M38" s="13">
        <v>33</v>
      </c>
      <c r="N38" s="14"/>
      <c r="O38" s="13">
        <v>385</v>
      </c>
      <c r="P38" s="14"/>
      <c r="Q38" s="13">
        <f t="shared" si="35"/>
        <v>418</v>
      </c>
      <c r="R38" s="13"/>
      <c r="S38" s="13">
        <v>613</v>
      </c>
      <c r="T38" s="13"/>
      <c r="U38" s="25">
        <f t="shared" si="36"/>
        <v>0.68189233278955952</v>
      </c>
      <c r="V38" s="28"/>
      <c r="W38" s="13">
        <v>26</v>
      </c>
      <c r="X38" s="14"/>
      <c r="Y38" s="13">
        <v>319</v>
      </c>
      <c r="Z38" s="14"/>
      <c r="AA38" s="13">
        <f t="shared" si="37"/>
        <v>345</v>
      </c>
      <c r="AB38" s="13"/>
      <c r="AC38" s="13">
        <v>496</v>
      </c>
      <c r="AD38" s="14"/>
      <c r="AE38" s="25">
        <f t="shared" si="38"/>
        <v>0.69556451612903225</v>
      </c>
      <c r="AF38" s="28"/>
      <c r="AG38" s="13">
        <v>19</v>
      </c>
      <c r="AH38" s="13"/>
      <c r="AI38" s="13">
        <v>285</v>
      </c>
      <c r="AJ38" s="13"/>
      <c r="AK38" s="13">
        <f t="shared" si="39"/>
        <v>304</v>
      </c>
      <c r="AL38" s="13"/>
      <c r="AM38" s="13">
        <v>434</v>
      </c>
      <c r="AN38" s="14"/>
      <c r="AO38" s="25">
        <f t="shared" si="40"/>
        <v>0.70046082949308752</v>
      </c>
      <c r="AP38" s="28"/>
      <c r="AQ38" s="13">
        <v>26</v>
      </c>
      <c r="AR38" s="13"/>
      <c r="AS38" s="13">
        <v>289</v>
      </c>
      <c r="AT38" s="13"/>
      <c r="AU38" s="13">
        <f t="shared" si="8"/>
        <v>315</v>
      </c>
      <c r="AV38" s="13"/>
      <c r="AW38" s="13">
        <v>446</v>
      </c>
      <c r="AX38" s="14"/>
      <c r="AY38" s="25">
        <f t="shared" si="9"/>
        <v>0.70627802690582964</v>
      </c>
      <c r="AZ38" s="28"/>
      <c r="BA38" s="33">
        <f t="shared" si="87"/>
        <v>23.666666666666668</v>
      </c>
      <c r="BB38" s="33"/>
      <c r="BC38" s="33">
        <f t="shared" si="88"/>
        <v>297.66666666666669</v>
      </c>
      <c r="BD38" s="33"/>
      <c r="BE38" s="33">
        <f t="shared" si="89"/>
        <v>321.33333333333331</v>
      </c>
      <c r="BF38" s="33"/>
      <c r="BG38" s="33">
        <f t="shared" si="90"/>
        <v>458.66666666666669</v>
      </c>
      <c r="BH38" s="33"/>
      <c r="BI38" s="34">
        <f t="shared" si="91"/>
        <v>0.70076779084264984</v>
      </c>
      <c r="BJ38" s="42"/>
      <c r="BK38" s="33">
        <f t="shared" si="101"/>
        <v>7</v>
      </c>
      <c r="BL38" s="35">
        <f t="shared" si="102"/>
        <v>0.36842105263157893</v>
      </c>
      <c r="BM38" s="13">
        <f t="shared" si="103"/>
        <v>4</v>
      </c>
      <c r="BN38" s="25">
        <f t="shared" si="104"/>
        <v>1.4035087719298246E-2</v>
      </c>
      <c r="BO38" s="13">
        <f t="shared" si="105"/>
        <v>11</v>
      </c>
      <c r="BP38" s="25">
        <f t="shared" si="106"/>
        <v>3.6184210526315791E-2</v>
      </c>
      <c r="BQ38" s="13">
        <f t="shared" si="107"/>
        <v>12</v>
      </c>
      <c r="BR38" s="25">
        <f t="shared" si="108"/>
        <v>2.7649769585253458E-2</v>
      </c>
      <c r="BS38" s="25">
        <f t="shared" si="109"/>
        <v>5.8171974127421144E-3</v>
      </c>
      <c r="BT38" s="14"/>
      <c r="BU38" s="32">
        <f t="shared" si="92"/>
        <v>0</v>
      </c>
      <c r="BV38" s="35">
        <f t="shared" si="93"/>
        <v>0</v>
      </c>
      <c r="BW38" s="13">
        <f t="shared" si="94"/>
        <v>-30</v>
      </c>
      <c r="BX38" s="25">
        <f t="shared" si="95"/>
        <v>-9.4043887147335428E-2</v>
      </c>
      <c r="BY38" s="13">
        <f t="shared" si="96"/>
        <v>-30</v>
      </c>
      <c r="BZ38" s="25">
        <f t="shared" si="97"/>
        <v>-8.6956521739130432E-2</v>
      </c>
      <c r="CA38" s="13">
        <f t="shared" si="98"/>
        <v>-50</v>
      </c>
      <c r="CB38" s="25">
        <f t="shared" si="99"/>
        <v>-0.10080645161290322</v>
      </c>
      <c r="CC38" s="25">
        <f t="shared" si="100"/>
        <v>1.0713510776797386E-2</v>
      </c>
    </row>
    <row r="39" spans="1:81" x14ac:dyDescent="0.25">
      <c r="A39" s="9">
        <v>517</v>
      </c>
      <c r="B39" s="10" t="s">
        <v>17</v>
      </c>
      <c r="C39" s="13">
        <v>21</v>
      </c>
      <c r="D39" s="14"/>
      <c r="E39" s="13">
        <v>166</v>
      </c>
      <c r="F39" s="14"/>
      <c r="G39" s="13">
        <f t="shared" si="33"/>
        <v>187</v>
      </c>
      <c r="H39" s="13"/>
      <c r="I39" s="13">
        <v>625</v>
      </c>
      <c r="J39" s="13"/>
      <c r="K39" s="25">
        <f t="shared" si="34"/>
        <v>0.29920000000000002</v>
      </c>
      <c r="L39" s="28"/>
      <c r="M39" s="13">
        <v>19</v>
      </c>
      <c r="N39" s="14"/>
      <c r="O39" s="13">
        <v>339</v>
      </c>
      <c r="P39" s="14"/>
      <c r="Q39" s="13">
        <f t="shared" si="35"/>
        <v>358</v>
      </c>
      <c r="R39" s="13"/>
      <c r="S39" s="13">
        <v>555</v>
      </c>
      <c r="T39" s="13"/>
      <c r="U39" s="25">
        <f t="shared" si="36"/>
        <v>0.64504504504504501</v>
      </c>
      <c r="V39" s="28"/>
      <c r="W39" s="13">
        <v>16</v>
      </c>
      <c r="X39" s="14"/>
      <c r="Y39" s="13">
        <v>359</v>
      </c>
      <c r="Z39" s="14"/>
      <c r="AA39" s="13">
        <f t="shared" si="37"/>
        <v>375</v>
      </c>
      <c r="AB39" s="13"/>
      <c r="AC39" s="13">
        <v>584</v>
      </c>
      <c r="AD39" s="14"/>
      <c r="AE39" s="25">
        <f t="shared" si="38"/>
        <v>0.64212328767123283</v>
      </c>
      <c r="AF39" s="28"/>
      <c r="AG39" s="13">
        <v>15</v>
      </c>
      <c r="AH39" s="13"/>
      <c r="AI39" s="13">
        <v>297</v>
      </c>
      <c r="AJ39" s="13"/>
      <c r="AK39" s="13">
        <f t="shared" si="39"/>
        <v>312</v>
      </c>
      <c r="AL39" s="13"/>
      <c r="AM39" s="13">
        <v>479</v>
      </c>
      <c r="AN39" s="14"/>
      <c r="AO39" s="25">
        <f t="shared" si="40"/>
        <v>0.65135699373695199</v>
      </c>
      <c r="AP39" s="28"/>
      <c r="AQ39" s="13">
        <v>27</v>
      </c>
      <c r="AR39" s="13"/>
      <c r="AS39" s="13">
        <v>371</v>
      </c>
      <c r="AT39" s="13"/>
      <c r="AU39" s="13">
        <f t="shared" si="8"/>
        <v>398</v>
      </c>
      <c r="AV39" s="13"/>
      <c r="AW39" s="13">
        <v>628</v>
      </c>
      <c r="AX39" s="14"/>
      <c r="AY39" s="25">
        <f t="shared" si="9"/>
        <v>0.63375796178343946</v>
      </c>
      <c r="AZ39" s="28"/>
      <c r="BA39" s="33">
        <f t="shared" si="87"/>
        <v>19.333333333333332</v>
      </c>
      <c r="BB39" s="33"/>
      <c r="BC39" s="33">
        <f t="shared" si="88"/>
        <v>342.33333333333331</v>
      </c>
      <c r="BD39" s="33"/>
      <c r="BE39" s="33">
        <f t="shared" si="89"/>
        <v>361.66666666666669</v>
      </c>
      <c r="BF39" s="33"/>
      <c r="BG39" s="33">
        <f t="shared" si="90"/>
        <v>563.66666666666663</v>
      </c>
      <c r="BH39" s="33"/>
      <c r="BI39" s="34">
        <f t="shared" si="91"/>
        <v>0.64241274773054136</v>
      </c>
      <c r="BJ39" s="42"/>
      <c r="BK39" s="33">
        <f t="shared" si="101"/>
        <v>12</v>
      </c>
      <c r="BL39" s="35">
        <f t="shared" si="102"/>
        <v>0.8</v>
      </c>
      <c r="BM39" s="13">
        <f t="shared" si="103"/>
        <v>74</v>
      </c>
      <c r="BN39" s="25">
        <f t="shared" si="104"/>
        <v>0.24915824915824916</v>
      </c>
      <c r="BO39" s="13">
        <f t="shared" si="105"/>
        <v>86</v>
      </c>
      <c r="BP39" s="25">
        <f t="shared" si="106"/>
        <v>0.27564102564102566</v>
      </c>
      <c r="BQ39" s="13">
        <f t="shared" si="107"/>
        <v>149</v>
      </c>
      <c r="BR39" s="25">
        <f t="shared" si="108"/>
        <v>0.31106471816283926</v>
      </c>
      <c r="BS39" s="25">
        <f t="shared" si="109"/>
        <v>-1.7599031953512534E-2</v>
      </c>
      <c r="BT39" s="14"/>
      <c r="BU39" s="32">
        <f t="shared" si="92"/>
        <v>11</v>
      </c>
      <c r="BV39" s="35">
        <f t="shared" si="93"/>
        <v>0.6875</v>
      </c>
      <c r="BW39" s="13">
        <f t="shared" si="94"/>
        <v>12</v>
      </c>
      <c r="BX39" s="25">
        <f t="shared" si="95"/>
        <v>3.3426183844011144E-2</v>
      </c>
      <c r="BY39" s="13">
        <f t="shared" si="96"/>
        <v>23</v>
      </c>
      <c r="BZ39" s="25">
        <f t="shared" si="97"/>
        <v>6.133333333333333E-2</v>
      </c>
      <c r="CA39" s="13">
        <f t="shared" si="98"/>
        <v>44</v>
      </c>
      <c r="CB39" s="25">
        <f t="shared" si="99"/>
        <v>7.5342465753424653E-2</v>
      </c>
      <c r="CC39" s="25">
        <f t="shared" si="100"/>
        <v>-8.3653258877933734E-3</v>
      </c>
    </row>
    <row r="40" spans="1:81" x14ac:dyDescent="0.25">
      <c r="A40" s="9">
        <v>536</v>
      </c>
      <c r="B40" s="10" t="s">
        <v>35</v>
      </c>
      <c r="C40" s="13">
        <v>63</v>
      </c>
      <c r="D40" s="14"/>
      <c r="E40" s="13">
        <v>352</v>
      </c>
      <c r="F40" s="14"/>
      <c r="G40" s="13">
        <f t="shared" si="33"/>
        <v>415</v>
      </c>
      <c r="H40" s="13"/>
      <c r="I40" s="13">
        <v>844</v>
      </c>
      <c r="J40" s="13"/>
      <c r="K40" s="25">
        <f t="shared" si="34"/>
        <v>0.49170616113744076</v>
      </c>
      <c r="L40" s="28"/>
      <c r="M40" s="13">
        <v>55</v>
      </c>
      <c r="N40" s="14"/>
      <c r="O40" s="13">
        <v>612</v>
      </c>
      <c r="P40" s="14"/>
      <c r="Q40" s="13">
        <f t="shared" si="35"/>
        <v>667</v>
      </c>
      <c r="R40" s="13"/>
      <c r="S40" s="13">
        <v>855</v>
      </c>
      <c r="T40" s="13"/>
      <c r="U40" s="25">
        <f t="shared" si="36"/>
        <v>0.78011695906432743</v>
      </c>
      <c r="V40" s="28"/>
      <c r="W40" s="13">
        <v>39</v>
      </c>
      <c r="X40" s="14"/>
      <c r="Y40" s="13">
        <v>554</v>
      </c>
      <c r="Z40" s="14"/>
      <c r="AA40" s="13">
        <f t="shared" si="37"/>
        <v>593</v>
      </c>
      <c r="AB40" s="13"/>
      <c r="AC40" s="13">
        <v>786</v>
      </c>
      <c r="AD40" s="14"/>
      <c r="AE40" s="25">
        <f t="shared" si="38"/>
        <v>0.75445292620865145</v>
      </c>
      <c r="AF40" s="28"/>
      <c r="AG40" s="13">
        <v>61</v>
      </c>
      <c r="AH40" s="13"/>
      <c r="AI40" s="13">
        <v>562</v>
      </c>
      <c r="AJ40" s="13"/>
      <c r="AK40" s="13">
        <f t="shared" si="39"/>
        <v>623</v>
      </c>
      <c r="AL40" s="13"/>
      <c r="AM40" s="13">
        <v>824</v>
      </c>
      <c r="AN40" s="14"/>
      <c r="AO40" s="25">
        <f t="shared" si="40"/>
        <v>0.7560679611650486</v>
      </c>
      <c r="AP40" s="28"/>
      <c r="AQ40" s="13">
        <v>2</v>
      </c>
      <c r="AR40" s="13"/>
      <c r="AS40" s="13">
        <v>58</v>
      </c>
      <c r="AT40" s="13"/>
      <c r="AU40" s="13">
        <f t="shared" si="8"/>
        <v>60</v>
      </c>
      <c r="AV40" s="13"/>
      <c r="AW40" s="13">
        <v>84</v>
      </c>
      <c r="AX40" s="14"/>
      <c r="AY40" s="25">
        <f t="shared" si="9"/>
        <v>0.7142857142857143</v>
      </c>
      <c r="AZ40" s="28"/>
      <c r="BA40" s="33">
        <f t="shared" si="87"/>
        <v>34</v>
      </c>
      <c r="BB40" s="33"/>
      <c r="BC40" s="33">
        <f t="shared" si="88"/>
        <v>391.33333333333331</v>
      </c>
      <c r="BD40" s="33"/>
      <c r="BE40" s="33">
        <f t="shared" si="89"/>
        <v>425.33333333333331</v>
      </c>
      <c r="BF40" s="33"/>
      <c r="BG40" s="33">
        <f t="shared" si="90"/>
        <v>564.66666666666663</v>
      </c>
      <c r="BH40" s="33"/>
      <c r="BI40" s="34">
        <f t="shared" si="91"/>
        <v>0.74160220055313808</v>
      </c>
      <c r="BJ40" s="42"/>
      <c r="BK40" s="33">
        <f t="shared" si="101"/>
        <v>-59</v>
      </c>
      <c r="BL40" s="35">
        <f t="shared" si="102"/>
        <v>-0.96721311475409832</v>
      </c>
      <c r="BM40" s="13">
        <f t="shared" si="103"/>
        <v>-504</v>
      </c>
      <c r="BN40" s="25">
        <f t="shared" si="104"/>
        <v>-0.89679715302491103</v>
      </c>
      <c r="BO40" s="13">
        <f t="shared" si="105"/>
        <v>-563</v>
      </c>
      <c r="BP40" s="25">
        <f t="shared" si="106"/>
        <v>-0.9036918138041734</v>
      </c>
      <c r="BQ40" s="13">
        <f t="shared" si="107"/>
        <v>-740</v>
      </c>
      <c r="BR40" s="25">
        <f t="shared" si="108"/>
        <v>-0.89805825242718451</v>
      </c>
      <c r="BS40" s="25">
        <f t="shared" si="109"/>
        <v>-4.1782246879334295E-2</v>
      </c>
      <c r="BT40" s="14"/>
      <c r="BU40" s="32">
        <f t="shared" si="92"/>
        <v>-37</v>
      </c>
      <c r="BV40" s="35">
        <f t="shared" si="93"/>
        <v>-0.94871794871794868</v>
      </c>
      <c r="BW40" s="13">
        <f t="shared" si="94"/>
        <v>-496</v>
      </c>
      <c r="BX40" s="25">
        <f t="shared" si="95"/>
        <v>-0.89530685920577613</v>
      </c>
      <c r="BY40" s="13">
        <f t="shared" si="96"/>
        <v>-533</v>
      </c>
      <c r="BZ40" s="25">
        <f t="shared" si="97"/>
        <v>-0.89881956155143339</v>
      </c>
      <c r="CA40" s="13">
        <f t="shared" si="98"/>
        <v>-702</v>
      </c>
      <c r="CB40" s="25">
        <f t="shared" si="99"/>
        <v>-0.89312977099236646</v>
      </c>
      <c r="CC40" s="25">
        <f t="shared" si="100"/>
        <v>-4.0167211922937152E-2</v>
      </c>
    </row>
    <row r="41" spans="1:81" x14ac:dyDescent="0.25">
      <c r="A41" s="9">
        <v>526</v>
      </c>
      <c r="B41" s="10" t="s">
        <v>26</v>
      </c>
      <c r="C41" s="13">
        <v>8</v>
      </c>
      <c r="D41" s="14"/>
      <c r="E41" s="13">
        <v>98</v>
      </c>
      <c r="F41" s="14"/>
      <c r="G41" s="13">
        <f t="shared" si="33"/>
        <v>106</v>
      </c>
      <c r="H41" s="13"/>
      <c r="I41" s="13">
        <v>294</v>
      </c>
      <c r="J41" s="13"/>
      <c r="K41" s="25">
        <f t="shared" si="34"/>
        <v>0.36054421768707484</v>
      </c>
      <c r="L41" s="28"/>
      <c r="M41" s="13">
        <v>7</v>
      </c>
      <c r="N41" s="14"/>
      <c r="O41" s="13">
        <v>221</v>
      </c>
      <c r="P41" s="14"/>
      <c r="Q41" s="13">
        <f t="shared" si="35"/>
        <v>228</v>
      </c>
      <c r="R41" s="13"/>
      <c r="S41" s="13">
        <v>332</v>
      </c>
      <c r="T41" s="13"/>
      <c r="U41" s="25">
        <f t="shared" si="36"/>
        <v>0.68674698795180722</v>
      </c>
      <c r="V41" s="28"/>
      <c r="W41" s="13">
        <v>8</v>
      </c>
      <c r="X41" s="14"/>
      <c r="Y41" s="13">
        <v>204</v>
      </c>
      <c r="Z41" s="14"/>
      <c r="AA41" s="13">
        <f t="shared" si="37"/>
        <v>212</v>
      </c>
      <c r="AB41" s="13"/>
      <c r="AC41" s="13">
        <v>313</v>
      </c>
      <c r="AD41" s="14"/>
      <c r="AE41" s="25">
        <f t="shared" si="38"/>
        <v>0.67731629392971249</v>
      </c>
      <c r="AF41" s="28"/>
      <c r="AG41" s="13">
        <v>13</v>
      </c>
      <c r="AH41" s="13"/>
      <c r="AI41" s="13">
        <v>210</v>
      </c>
      <c r="AJ41" s="13"/>
      <c r="AK41" s="13">
        <f t="shared" si="39"/>
        <v>223</v>
      </c>
      <c r="AL41" s="13"/>
      <c r="AM41" s="13">
        <v>311</v>
      </c>
      <c r="AN41" s="14"/>
      <c r="AO41" s="25">
        <f t="shared" si="40"/>
        <v>0.71704180064308687</v>
      </c>
      <c r="AP41" s="28"/>
      <c r="AQ41" s="13">
        <v>14</v>
      </c>
      <c r="AR41" s="13"/>
      <c r="AS41" s="13">
        <v>179</v>
      </c>
      <c r="AT41" s="13"/>
      <c r="AU41" s="13">
        <f t="shared" si="8"/>
        <v>193</v>
      </c>
      <c r="AV41" s="13"/>
      <c r="AW41" s="13">
        <v>270</v>
      </c>
      <c r="AX41" s="14"/>
      <c r="AY41" s="25">
        <f t="shared" si="9"/>
        <v>0.71481481481481479</v>
      </c>
      <c r="AZ41" s="28"/>
      <c r="BA41" s="33">
        <f t="shared" si="87"/>
        <v>11.666666666666666</v>
      </c>
      <c r="BB41" s="33"/>
      <c r="BC41" s="33">
        <f t="shared" si="88"/>
        <v>197.66666666666666</v>
      </c>
      <c r="BD41" s="33"/>
      <c r="BE41" s="33">
        <f t="shared" si="89"/>
        <v>209.33333333333334</v>
      </c>
      <c r="BF41" s="33"/>
      <c r="BG41" s="33">
        <f t="shared" si="90"/>
        <v>298</v>
      </c>
      <c r="BH41" s="33"/>
      <c r="BI41" s="34">
        <f t="shared" si="91"/>
        <v>0.70305763646253805</v>
      </c>
      <c r="BJ41" s="42"/>
      <c r="BK41" s="33">
        <f t="shared" si="101"/>
        <v>1</v>
      </c>
      <c r="BL41" s="35">
        <f t="shared" si="102"/>
        <v>7.6923076923076927E-2</v>
      </c>
      <c r="BM41" s="13">
        <f t="shared" si="103"/>
        <v>-31</v>
      </c>
      <c r="BN41" s="25">
        <f t="shared" si="104"/>
        <v>-0.14761904761904762</v>
      </c>
      <c r="BO41" s="13">
        <f t="shared" si="105"/>
        <v>-30</v>
      </c>
      <c r="BP41" s="25">
        <f t="shared" si="106"/>
        <v>-0.13452914798206278</v>
      </c>
      <c r="BQ41" s="13">
        <f t="shared" si="107"/>
        <v>-41</v>
      </c>
      <c r="BR41" s="25">
        <f t="shared" si="108"/>
        <v>-0.13183279742765272</v>
      </c>
      <c r="BS41" s="25">
        <f t="shared" si="109"/>
        <v>-2.2269858282720767E-3</v>
      </c>
      <c r="BT41" s="14"/>
      <c r="BU41" s="32">
        <f t="shared" si="92"/>
        <v>6</v>
      </c>
      <c r="BV41" s="35">
        <f t="shared" si="93"/>
        <v>0.75</v>
      </c>
      <c r="BW41" s="13">
        <f t="shared" si="94"/>
        <v>-25</v>
      </c>
      <c r="BX41" s="25">
        <f t="shared" si="95"/>
        <v>-0.12254901960784313</v>
      </c>
      <c r="BY41" s="13">
        <f t="shared" si="96"/>
        <v>-19</v>
      </c>
      <c r="BZ41" s="25">
        <f t="shared" si="97"/>
        <v>-8.9622641509433956E-2</v>
      </c>
      <c r="CA41" s="13">
        <f t="shared" si="98"/>
        <v>-43</v>
      </c>
      <c r="CB41" s="25">
        <f t="shared" si="99"/>
        <v>-0.13738019169329074</v>
      </c>
      <c r="CC41" s="25">
        <f t="shared" si="100"/>
        <v>3.7498520885102304E-2</v>
      </c>
    </row>
    <row r="42" spans="1:81" x14ac:dyDescent="0.25">
      <c r="A42" s="9">
        <v>530</v>
      </c>
      <c r="B42" s="10" t="s">
        <v>29</v>
      </c>
      <c r="C42" s="13">
        <v>23</v>
      </c>
      <c r="D42" s="14"/>
      <c r="E42" s="13">
        <v>125</v>
      </c>
      <c r="F42" s="14"/>
      <c r="G42" s="13">
        <f t="shared" si="33"/>
        <v>148</v>
      </c>
      <c r="H42" s="13"/>
      <c r="I42" s="13">
        <v>389</v>
      </c>
      <c r="J42" s="13"/>
      <c r="K42" s="25">
        <f t="shared" si="34"/>
        <v>0.38046272493573263</v>
      </c>
      <c r="L42" s="28"/>
      <c r="M42" s="13">
        <v>24</v>
      </c>
      <c r="N42" s="14"/>
      <c r="O42" s="13">
        <v>275</v>
      </c>
      <c r="P42" s="14"/>
      <c r="Q42" s="13">
        <f t="shared" si="35"/>
        <v>299</v>
      </c>
      <c r="R42" s="13"/>
      <c r="S42" s="13">
        <v>476</v>
      </c>
      <c r="T42" s="13"/>
      <c r="U42" s="25">
        <f t="shared" si="36"/>
        <v>0.62815126050420167</v>
      </c>
      <c r="V42" s="28"/>
      <c r="W42" s="13">
        <v>19</v>
      </c>
      <c r="X42" s="14"/>
      <c r="Y42" s="13">
        <v>208</v>
      </c>
      <c r="Z42" s="14"/>
      <c r="AA42" s="13">
        <f t="shared" si="37"/>
        <v>227</v>
      </c>
      <c r="AB42" s="13"/>
      <c r="AC42" s="13">
        <v>382</v>
      </c>
      <c r="AD42" s="14"/>
      <c r="AE42" s="25">
        <f t="shared" si="38"/>
        <v>0.59424083769633507</v>
      </c>
      <c r="AF42" s="28"/>
      <c r="AG42" s="13">
        <v>19</v>
      </c>
      <c r="AH42" s="13"/>
      <c r="AI42" s="13">
        <v>213</v>
      </c>
      <c r="AJ42" s="13"/>
      <c r="AK42" s="13">
        <f t="shared" si="39"/>
        <v>232</v>
      </c>
      <c r="AL42" s="13"/>
      <c r="AM42" s="13">
        <v>307</v>
      </c>
      <c r="AN42" s="14"/>
      <c r="AO42" s="25">
        <f t="shared" si="40"/>
        <v>0.75570032573289903</v>
      </c>
      <c r="AP42" s="28"/>
      <c r="AQ42" s="13">
        <v>22</v>
      </c>
      <c r="AR42" s="13"/>
      <c r="AS42" s="13">
        <v>284</v>
      </c>
      <c r="AT42" s="13"/>
      <c r="AU42" s="13">
        <f t="shared" si="8"/>
        <v>306</v>
      </c>
      <c r="AV42" s="13"/>
      <c r="AW42" s="13">
        <v>457</v>
      </c>
      <c r="AX42" s="14"/>
      <c r="AY42" s="25">
        <f t="shared" si="9"/>
        <v>0.66958424507658643</v>
      </c>
      <c r="AZ42" s="28"/>
      <c r="BA42" s="33">
        <f t="shared" si="87"/>
        <v>20</v>
      </c>
      <c r="BB42" s="33"/>
      <c r="BC42" s="33">
        <f t="shared" si="88"/>
        <v>235</v>
      </c>
      <c r="BD42" s="33"/>
      <c r="BE42" s="33">
        <f t="shared" si="89"/>
        <v>255</v>
      </c>
      <c r="BF42" s="33"/>
      <c r="BG42" s="33">
        <f t="shared" si="90"/>
        <v>382</v>
      </c>
      <c r="BH42" s="33"/>
      <c r="BI42" s="34">
        <f t="shared" si="91"/>
        <v>0.6731751361686068</v>
      </c>
      <c r="BJ42" s="42"/>
      <c r="BK42" s="33">
        <f t="shared" si="101"/>
        <v>3</v>
      </c>
      <c r="BL42" s="35">
        <f t="shared" si="102"/>
        <v>0.15789473684210525</v>
      </c>
      <c r="BM42" s="13">
        <f t="shared" si="103"/>
        <v>71</v>
      </c>
      <c r="BN42" s="25">
        <f t="shared" si="104"/>
        <v>0.33333333333333331</v>
      </c>
      <c r="BO42" s="13">
        <f t="shared" si="105"/>
        <v>74</v>
      </c>
      <c r="BP42" s="25">
        <f t="shared" si="106"/>
        <v>0.31896551724137934</v>
      </c>
      <c r="BQ42" s="13">
        <f t="shared" si="107"/>
        <v>150</v>
      </c>
      <c r="BR42" s="25">
        <f t="shared" si="108"/>
        <v>0.48859934853420195</v>
      </c>
      <c r="BS42" s="25">
        <f t="shared" si="109"/>
        <v>-8.6116080656312599E-2</v>
      </c>
      <c r="BT42" s="14"/>
      <c r="BU42" s="32">
        <f t="shared" si="92"/>
        <v>3</v>
      </c>
      <c r="BV42" s="35">
        <f t="shared" si="93"/>
        <v>0.15789473684210525</v>
      </c>
      <c r="BW42" s="13">
        <f t="shared" si="94"/>
        <v>76</v>
      </c>
      <c r="BX42" s="25">
        <f t="shared" si="95"/>
        <v>0.36538461538461536</v>
      </c>
      <c r="BY42" s="13">
        <f t="shared" si="96"/>
        <v>79</v>
      </c>
      <c r="BZ42" s="25">
        <f t="shared" si="97"/>
        <v>0.34801762114537443</v>
      </c>
      <c r="CA42" s="13">
        <f t="shared" si="98"/>
        <v>75</v>
      </c>
      <c r="CB42" s="25">
        <f t="shared" si="99"/>
        <v>0.19633507853403143</v>
      </c>
      <c r="CC42" s="25">
        <f t="shared" si="100"/>
        <v>7.5343407380251359E-2</v>
      </c>
    </row>
    <row r="43" spans="1:81" x14ac:dyDescent="0.25">
      <c r="A43" s="9">
        <v>528</v>
      </c>
      <c r="B43" s="10" t="s">
        <v>28</v>
      </c>
      <c r="C43" s="13">
        <v>18</v>
      </c>
      <c r="D43" s="14"/>
      <c r="E43" s="13">
        <v>117</v>
      </c>
      <c r="F43" s="14"/>
      <c r="G43" s="13">
        <f t="shared" si="33"/>
        <v>135</v>
      </c>
      <c r="H43" s="13"/>
      <c r="I43" s="13">
        <v>291</v>
      </c>
      <c r="J43" s="13"/>
      <c r="K43" s="25">
        <f t="shared" si="34"/>
        <v>0.46391752577319589</v>
      </c>
      <c r="L43" s="28"/>
      <c r="M43" s="13">
        <v>27</v>
      </c>
      <c r="N43" s="14"/>
      <c r="O43" s="13">
        <v>294</v>
      </c>
      <c r="P43" s="14"/>
      <c r="Q43" s="13">
        <f t="shared" si="35"/>
        <v>321</v>
      </c>
      <c r="R43" s="13"/>
      <c r="S43" s="13">
        <v>442</v>
      </c>
      <c r="T43" s="13"/>
      <c r="U43" s="25">
        <f t="shared" si="36"/>
        <v>0.72624434389140269</v>
      </c>
      <c r="V43" s="28"/>
      <c r="W43" s="13">
        <v>31</v>
      </c>
      <c r="X43" s="14"/>
      <c r="Y43" s="13">
        <v>305</v>
      </c>
      <c r="Z43" s="14"/>
      <c r="AA43" s="13">
        <f t="shared" si="37"/>
        <v>336</v>
      </c>
      <c r="AB43" s="13"/>
      <c r="AC43" s="13">
        <v>454</v>
      </c>
      <c r="AD43" s="14"/>
      <c r="AE43" s="25">
        <f t="shared" si="38"/>
        <v>0.74008810572687223</v>
      </c>
      <c r="AF43" s="28"/>
      <c r="AG43" s="13">
        <v>32</v>
      </c>
      <c r="AH43" s="13"/>
      <c r="AI43" s="13">
        <v>276</v>
      </c>
      <c r="AJ43" s="13"/>
      <c r="AK43" s="13">
        <f t="shared" si="39"/>
        <v>308</v>
      </c>
      <c r="AL43" s="13"/>
      <c r="AM43" s="13">
        <v>404</v>
      </c>
      <c r="AN43" s="14"/>
      <c r="AO43" s="25">
        <f t="shared" si="40"/>
        <v>0.76237623762376239</v>
      </c>
      <c r="AP43" s="28"/>
      <c r="AQ43" s="13">
        <v>30</v>
      </c>
      <c r="AR43" s="13"/>
      <c r="AS43" s="13">
        <v>252</v>
      </c>
      <c r="AT43" s="13"/>
      <c r="AU43" s="13">
        <f t="shared" si="8"/>
        <v>282</v>
      </c>
      <c r="AV43" s="13"/>
      <c r="AW43" s="13">
        <v>400</v>
      </c>
      <c r="AX43" s="14"/>
      <c r="AY43" s="25">
        <f t="shared" si="9"/>
        <v>0.70499999999999996</v>
      </c>
      <c r="AZ43" s="28"/>
      <c r="BA43" s="33">
        <f t="shared" si="87"/>
        <v>31</v>
      </c>
      <c r="BB43" s="33"/>
      <c r="BC43" s="33">
        <f t="shared" si="88"/>
        <v>277.66666666666669</v>
      </c>
      <c r="BD43" s="33"/>
      <c r="BE43" s="33">
        <f t="shared" si="89"/>
        <v>308.66666666666669</v>
      </c>
      <c r="BF43" s="33"/>
      <c r="BG43" s="33">
        <f t="shared" si="90"/>
        <v>419.33333333333331</v>
      </c>
      <c r="BH43" s="33"/>
      <c r="BI43" s="34">
        <f t="shared" si="91"/>
        <v>0.73582144778354497</v>
      </c>
      <c r="BJ43" s="42"/>
      <c r="BK43" s="33">
        <f t="shared" si="101"/>
        <v>-2</v>
      </c>
      <c r="BL43" s="35">
        <f t="shared" si="102"/>
        <v>-6.25E-2</v>
      </c>
      <c r="BM43" s="13">
        <f t="shared" si="103"/>
        <v>-24</v>
      </c>
      <c r="BN43" s="25">
        <f t="shared" si="104"/>
        <v>-8.6956521739130432E-2</v>
      </c>
      <c r="BO43" s="13">
        <f t="shared" si="105"/>
        <v>-26</v>
      </c>
      <c r="BP43" s="25">
        <f t="shared" si="106"/>
        <v>-8.4415584415584416E-2</v>
      </c>
      <c r="BQ43" s="13">
        <f t="shared" si="107"/>
        <v>-4</v>
      </c>
      <c r="BR43" s="25">
        <f t="shared" si="108"/>
        <v>-9.9009900990099011E-3</v>
      </c>
      <c r="BS43" s="25">
        <f t="shared" si="109"/>
        <v>-5.7376237623762427E-2</v>
      </c>
      <c r="BT43" s="14"/>
      <c r="BU43" s="32">
        <f t="shared" si="92"/>
        <v>-1</v>
      </c>
      <c r="BV43" s="35">
        <f t="shared" si="93"/>
        <v>-3.2258064516129031E-2</v>
      </c>
      <c r="BW43" s="13">
        <f t="shared" si="94"/>
        <v>-53</v>
      </c>
      <c r="BX43" s="25">
        <f t="shared" si="95"/>
        <v>-0.17377049180327869</v>
      </c>
      <c r="BY43" s="13">
        <f t="shared" si="96"/>
        <v>-54</v>
      </c>
      <c r="BZ43" s="25">
        <f t="shared" si="97"/>
        <v>-0.16071428571428573</v>
      </c>
      <c r="CA43" s="13">
        <f t="shared" si="98"/>
        <v>-54</v>
      </c>
      <c r="CB43" s="25">
        <f t="shared" si="99"/>
        <v>-0.11894273127753303</v>
      </c>
      <c r="CC43" s="25">
        <f t="shared" si="100"/>
        <v>-3.5088105726872265E-2</v>
      </c>
    </row>
    <row r="44" spans="1:81" x14ac:dyDescent="0.25">
      <c r="A44" s="9">
        <v>524</v>
      </c>
      <c r="B44" s="10" t="s">
        <v>24</v>
      </c>
      <c r="C44" s="13">
        <v>34</v>
      </c>
      <c r="D44" s="14"/>
      <c r="E44" s="13">
        <v>227</v>
      </c>
      <c r="F44" s="14"/>
      <c r="G44" s="13">
        <f t="shared" si="33"/>
        <v>261</v>
      </c>
      <c r="H44" s="13"/>
      <c r="I44" s="13">
        <v>525</v>
      </c>
      <c r="J44" s="13"/>
      <c r="K44" s="25">
        <f t="shared" si="34"/>
        <v>0.49714285714285716</v>
      </c>
      <c r="L44" s="28"/>
      <c r="M44" s="13">
        <v>32</v>
      </c>
      <c r="N44" s="14"/>
      <c r="O44" s="13">
        <v>270</v>
      </c>
      <c r="P44" s="14"/>
      <c r="Q44" s="13">
        <f t="shared" si="35"/>
        <v>302</v>
      </c>
      <c r="R44" s="13"/>
      <c r="S44" s="13">
        <v>479</v>
      </c>
      <c r="T44" s="13"/>
      <c r="U44" s="25">
        <f t="shared" si="36"/>
        <v>0.63048016701461373</v>
      </c>
      <c r="V44" s="28"/>
      <c r="W44" s="13">
        <v>26</v>
      </c>
      <c r="X44" s="14"/>
      <c r="Y44" s="13">
        <v>256</v>
      </c>
      <c r="Z44" s="14"/>
      <c r="AA44" s="13">
        <f t="shared" si="37"/>
        <v>282</v>
      </c>
      <c r="AB44" s="13"/>
      <c r="AC44" s="13">
        <v>413</v>
      </c>
      <c r="AD44" s="14"/>
      <c r="AE44" s="25">
        <f t="shared" si="38"/>
        <v>0.68280871670702181</v>
      </c>
      <c r="AF44" s="28"/>
      <c r="AG44" s="13">
        <v>25</v>
      </c>
      <c r="AH44" s="13"/>
      <c r="AI44" s="13">
        <v>267</v>
      </c>
      <c r="AJ44" s="13"/>
      <c r="AK44" s="13">
        <f t="shared" si="39"/>
        <v>292</v>
      </c>
      <c r="AL44" s="13"/>
      <c r="AM44" s="13">
        <v>433</v>
      </c>
      <c r="AN44" s="14"/>
      <c r="AO44" s="25">
        <f t="shared" si="40"/>
        <v>0.67436489607390304</v>
      </c>
      <c r="AP44" s="28"/>
      <c r="AQ44" s="13">
        <v>15</v>
      </c>
      <c r="AR44" s="13"/>
      <c r="AS44" s="13">
        <v>222</v>
      </c>
      <c r="AT44" s="13"/>
      <c r="AU44" s="13">
        <f t="shared" si="8"/>
        <v>237</v>
      </c>
      <c r="AV44" s="13"/>
      <c r="AW44" s="13">
        <v>340</v>
      </c>
      <c r="AX44" s="14"/>
      <c r="AY44" s="25">
        <f t="shared" si="9"/>
        <v>0.69705882352941173</v>
      </c>
      <c r="AZ44" s="28"/>
      <c r="BA44" s="33">
        <f t="shared" si="87"/>
        <v>22</v>
      </c>
      <c r="BB44" s="33"/>
      <c r="BC44" s="33">
        <f t="shared" si="88"/>
        <v>248.33333333333334</v>
      </c>
      <c r="BD44" s="33"/>
      <c r="BE44" s="33">
        <f t="shared" si="89"/>
        <v>270.33333333333331</v>
      </c>
      <c r="BF44" s="33"/>
      <c r="BG44" s="33">
        <f t="shared" si="90"/>
        <v>395.33333333333331</v>
      </c>
      <c r="BH44" s="33"/>
      <c r="BI44" s="34">
        <f t="shared" si="91"/>
        <v>0.68474414543677886</v>
      </c>
      <c r="BJ44" s="42"/>
      <c r="BK44" s="33">
        <f t="shared" si="101"/>
        <v>-10</v>
      </c>
      <c r="BL44" s="35">
        <f t="shared" si="102"/>
        <v>-0.4</v>
      </c>
      <c r="BM44" s="13">
        <f t="shared" si="103"/>
        <v>-45</v>
      </c>
      <c r="BN44" s="25">
        <f t="shared" si="104"/>
        <v>-0.16853932584269662</v>
      </c>
      <c r="BO44" s="13">
        <f t="shared" si="105"/>
        <v>-55</v>
      </c>
      <c r="BP44" s="25">
        <f t="shared" si="106"/>
        <v>-0.18835616438356165</v>
      </c>
      <c r="BQ44" s="13">
        <f t="shared" si="107"/>
        <v>-93</v>
      </c>
      <c r="BR44" s="25">
        <f t="shared" si="108"/>
        <v>-0.21478060046189376</v>
      </c>
      <c r="BS44" s="25">
        <f t="shared" si="109"/>
        <v>2.2693927455508689E-2</v>
      </c>
      <c r="BT44" s="14"/>
      <c r="BU44" s="32">
        <f t="shared" si="92"/>
        <v>-11</v>
      </c>
      <c r="BV44" s="35">
        <f t="shared" si="93"/>
        <v>-0.42307692307692307</v>
      </c>
      <c r="BW44" s="13">
        <f t="shared" si="94"/>
        <v>-34</v>
      </c>
      <c r="BX44" s="25">
        <f t="shared" si="95"/>
        <v>-0.1328125</v>
      </c>
      <c r="BY44" s="13">
        <f t="shared" si="96"/>
        <v>-45</v>
      </c>
      <c r="BZ44" s="25">
        <f t="shared" si="97"/>
        <v>-0.15957446808510639</v>
      </c>
      <c r="CA44" s="13">
        <f t="shared" si="98"/>
        <v>-73</v>
      </c>
      <c r="CB44" s="25">
        <f t="shared" si="99"/>
        <v>-0.17675544794188863</v>
      </c>
      <c r="CC44" s="25">
        <f t="shared" si="100"/>
        <v>1.4250106822389919E-2</v>
      </c>
    </row>
    <row r="45" spans="1:81" x14ac:dyDescent="0.25">
      <c r="A45" s="9">
        <v>527</v>
      </c>
      <c r="B45" s="10" t="s">
        <v>27</v>
      </c>
      <c r="C45" s="13">
        <v>6</v>
      </c>
      <c r="D45" s="14"/>
      <c r="E45" s="13">
        <v>92</v>
      </c>
      <c r="F45" s="14"/>
      <c r="G45" s="13">
        <f t="shared" si="33"/>
        <v>98</v>
      </c>
      <c r="H45" s="13"/>
      <c r="I45" s="13">
        <v>174</v>
      </c>
      <c r="J45" s="13"/>
      <c r="K45" s="25">
        <f t="shared" si="34"/>
        <v>0.56321839080459768</v>
      </c>
      <c r="L45" s="28"/>
      <c r="M45" s="13">
        <v>3</v>
      </c>
      <c r="N45" s="14"/>
      <c r="O45" s="13">
        <v>135</v>
      </c>
      <c r="P45" s="14"/>
      <c r="Q45" s="13">
        <f t="shared" si="35"/>
        <v>138</v>
      </c>
      <c r="R45" s="13"/>
      <c r="S45" s="13">
        <v>189</v>
      </c>
      <c r="T45" s="13"/>
      <c r="U45" s="25">
        <f t="shared" si="36"/>
        <v>0.73015873015873012</v>
      </c>
      <c r="V45" s="28"/>
      <c r="W45" s="13">
        <v>0</v>
      </c>
      <c r="X45" s="14"/>
      <c r="Y45" s="13">
        <v>106</v>
      </c>
      <c r="Z45" s="14"/>
      <c r="AA45" s="13">
        <f t="shared" si="37"/>
        <v>106</v>
      </c>
      <c r="AB45" s="13"/>
      <c r="AC45" s="13">
        <v>147</v>
      </c>
      <c r="AD45" s="14"/>
      <c r="AE45" s="25">
        <f t="shared" si="38"/>
        <v>0.72108843537414968</v>
      </c>
      <c r="AF45" s="28"/>
      <c r="AG45" s="13">
        <v>0</v>
      </c>
      <c r="AH45" s="13"/>
      <c r="AI45" s="13">
        <v>64</v>
      </c>
      <c r="AJ45" s="13"/>
      <c r="AK45" s="13">
        <f t="shared" si="39"/>
        <v>64</v>
      </c>
      <c r="AL45" s="13"/>
      <c r="AM45" s="13">
        <v>97</v>
      </c>
      <c r="AN45" s="14"/>
      <c r="AO45" s="25">
        <f t="shared" si="40"/>
        <v>0.65979381443298968</v>
      </c>
      <c r="AP45" s="28"/>
      <c r="AQ45" s="13">
        <v>10</v>
      </c>
      <c r="AR45" s="13"/>
      <c r="AS45" s="13">
        <v>184</v>
      </c>
      <c r="AT45" s="13"/>
      <c r="AU45" s="13">
        <f t="shared" si="8"/>
        <v>194</v>
      </c>
      <c r="AV45" s="13"/>
      <c r="AW45" s="13">
        <v>255</v>
      </c>
      <c r="AX45" s="14"/>
      <c r="AY45" s="25">
        <f t="shared" si="9"/>
        <v>0.76078431372549016</v>
      </c>
      <c r="AZ45" s="28"/>
      <c r="BA45" s="33">
        <f t="shared" si="87"/>
        <v>3.3333333333333335</v>
      </c>
      <c r="BB45" s="33"/>
      <c r="BC45" s="33">
        <f t="shared" si="88"/>
        <v>118</v>
      </c>
      <c r="BD45" s="33"/>
      <c r="BE45" s="33">
        <f t="shared" si="89"/>
        <v>121.33333333333333</v>
      </c>
      <c r="BF45" s="33"/>
      <c r="BG45" s="33">
        <f t="shared" si="90"/>
        <v>166.33333333333334</v>
      </c>
      <c r="BH45" s="33"/>
      <c r="BI45" s="34">
        <f t="shared" si="91"/>
        <v>0.71388885451087647</v>
      </c>
      <c r="BJ45" s="42"/>
      <c r="BK45" s="33">
        <f t="shared" si="101"/>
        <v>10</v>
      </c>
      <c r="BL45" s="35" t="str">
        <f t="shared" si="102"/>
        <v>--</v>
      </c>
      <c r="BM45" s="13">
        <f t="shared" si="103"/>
        <v>120</v>
      </c>
      <c r="BN45" s="25">
        <f t="shared" si="104"/>
        <v>1.875</v>
      </c>
      <c r="BO45" s="13">
        <f t="shared" si="105"/>
        <v>130</v>
      </c>
      <c r="BP45" s="25">
        <f t="shared" si="106"/>
        <v>2.03125</v>
      </c>
      <c r="BQ45" s="13">
        <f t="shared" si="107"/>
        <v>158</v>
      </c>
      <c r="BR45" s="25">
        <f t="shared" si="108"/>
        <v>1.6288659793814433</v>
      </c>
      <c r="BS45" s="25">
        <f t="shared" si="109"/>
        <v>0.10099049929250048</v>
      </c>
      <c r="BT45" s="14"/>
      <c r="BU45" s="32">
        <f t="shared" si="92"/>
        <v>10</v>
      </c>
      <c r="BV45" s="35" t="str">
        <f t="shared" si="93"/>
        <v>--</v>
      </c>
      <c r="BW45" s="13">
        <f t="shared" si="94"/>
        <v>78</v>
      </c>
      <c r="BX45" s="25">
        <f t="shared" si="95"/>
        <v>0.73584905660377353</v>
      </c>
      <c r="BY45" s="13">
        <f t="shared" si="96"/>
        <v>88</v>
      </c>
      <c r="BZ45" s="25">
        <f t="shared" si="97"/>
        <v>0.83018867924528306</v>
      </c>
      <c r="CA45" s="13">
        <f t="shared" si="98"/>
        <v>108</v>
      </c>
      <c r="CB45" s="25">
        <f t="shared" si="99"/>
        <v>0.73469387755102045</v>
      </c>
      <c r="CC45" s="25">
        <f t="shared" si="100"/>
        <v>3.9695878351340474E-2</v>
      </c>
    </row>
    <row r="46" spans="1:81" x14ac:dyDescent="0.25">
      <c r="A46" s="9">
        <v>535</v>
      </c>
      <c r="B46" s="10" t="s">
        <v>34</v>
      </c>
      <c r="C46" s="13">
        <v>24</v>
      </c>
      <c r="D46" s="14"/>
      <c r="E46" s="13">
        <v>193</v>
      </c>
      <c r="F46" s="14"/>
      <c r="G46" s="13">
        <f t="shared" si="33"/>
        <v>217</v>
      </c>
      <c r="H46" s="13"/>
      <c r="I46" s="13">
        <v>420</v>
      </c>
      <c r="J46" s="13"/>
      <c r="K46" s="25">
        <f t="shared" si="34"/>
        <v>0.51666666666666672</v>
      </c>
      <c r="L46" s="28"/>
      <c r="M46" s="13">
        <v>19</v>
      </c>
      <c r="N46" s="14"/>
      <c r="O46" s="13">
        <v>259</v>
      </c>
      <c r="P46" s="14"/>
      <c r="Q46" s="13">
        <f t="shared" si="35"/>
        <v>278</v>
      </c>
      <c r="R46" s="13"/>
      <c r="S46" s="13">
        <v>364</v>
      </c>
      <c r="T46" s="13"/>
      <c r="U46" s="25">
        <f t="shared" si="36"/>
        <v>0.76373626373626369</v>
      </c>
      <c r="V46" s="28"/>
      <c r="W46" s="13">
        <v>28</v>
      </c>
      <c r="X46" s="14"/>
      <c r="Y46" s="13">
        <v>237</v>
      </c>
      <c r="Z46" s="14"/>
      <c r="AA46" s="13">
        <f t="shared" si="37"/>
        <v>265</v>
      </c>
      <c r="AB46" s="13"/>
      <c r="AC46" s="13">
        <v>362</v>
      </c>
      <c r="AD46" s="14"/>
      <c r="AE46" s="25">
        <f t="shared" si="38"/>
        <v>0.73204419889502759</v>
      </c>
      <c r="AF46" s="28"/>
      <c r="AG46" s="13">
        <v>32</v>
      </c>
      <c r="AH46" s="13"/>
      <c r="AI46" s="13">
        <v>214</v>
      </c>
      <c r="AJ46" s="13"/>
      <c r="AK46" s="13">
        <f t="shared" si="39"/>
        <v>246</v>
      </c>
      <c r="AL46" s="13"/>
      <c r="AM46" s="13">
        <v>337</v>
      </c>
      <c r="AN46" s="14"/>
      <c r="AO46" s="25">
        <f t="shared" si="40"/>
        <v>0.72997032640949555</v>
      </c>
      <c r="AP46" s="28"/>
      <c r="AQ46" s="13">
        <v>14</v>
      </c>
      <c r="AR46" s="13"/>
      <c r="AS46" s="13">
        <v>208</v>
      </c>
      <c r="AT46" s="13"/>
      <c r="AU46" s="13">
        <f t="shared" si="8"/>
        <v>222</v>
      </c>
      <c r="AV46" s="13"/>
      <c r="AW46" s="13">
        <v>285</v>
      </c>
      <c r="AX46" s="14"/>
      <c r="AY46" s="25">
        <f t="shared" si="9"/>
        <v>0.77894736842105261</v>
      </c>
      <c r="AZ46" s="28"/>
      <c r="BA46" s="33">
        <f t="shared" si="87"/>
        <v>24.666666666666668</v>
      </c>
      <c r="BB46" s="33"/>
      <c r="BC46" s="33">
        <f t="shared" si="88"/>
        <v>219.66666666666666</v>
      </c>
      <c r="BD46" s="33"/>
      <c r="BE46" s="33">
        <f t="shared" si="89"/>
        <v>244.33333333333334</v>
      </c>
      <c r="BF46" s="33"/>
      <c r="BG46" s="33">
        <f t="shared" si="90"/>
        <v>328</v>
      </c>
      <c r="BH46" s="33"/>
      <c r="BI46" s="34">
        <f t="shared" si="91"/>
        <v>0.74698729790852525</v>
      </c>
      <c r="BJ46" s="42"/>
      <c r="BK46" s="33">
        <f t="shared" si="101"/>
        <v>-18</v>
      </c>
      <c r="BL46" s="35">
        <f t="shared" si="102"/>
        <v>-0.5625</v>
      </c>
      <c r="BM46" s="13">
        <f t="shared" si="103"/>
        <v>-6</v>
      </c>
      <c r="BN46" s="25">
        <f t="shared" si="104"/>
        <v>-2.8037383177570093E-2</v>
      </c>
      <c r="BO46" s="13">
        <f t="shared" si="105"/>
        <v>-24</v>
      </c>
      <c r="BP46" s="25">
        <f t="shared" si="106"/>
        <v>-9.7560975609756101E-2</v>
      </c>
      <c r="BQ46" s="13">
        <f t="shared" si="107"/>
        <v>-52</v>
      </c>
      <c r="BR46" s="25">
        <f t="shared" si="108"/>
        <v>-0.1543026706231454</v>
      </c>
      <c r="BS46" s="25">
        <f t="shared" si="109"/>
        <v>4.8977042011557059E-2</v>
      </c>
      <c r="BT46" s="14"/>
      <c r="BU46" s="32">
        <f t="shared" si="92"/>
        <v>-14</v>
      </c>
      <c r="BV46" s="35">
        <f t="shared" si="93"/>
        <v>-0.5</v>
      </c>
      <c r="BW46" s="13">
        <f t="shared" si="94"/>
        <v>-29</v>
      </c>
      <c r="BX46" s="25">
        <f t="shared" si="95"/>
        <v>-0.12236286919831224</v>
      </c>
      <c r="BY46" s="13">
        <f t="shared" si="96"/>
        <v>-43</v>
      </c>
      <c r="BZ46" s="25">
        <f t="shared" si="97"/>
        <v>-0.16226415094339622</v>
      </c>
      <c r="CA46" s="13">
        <f t="shared" si="98"/>
        <v>-77</v>
      </c>
      <c r="CB46" s="25">
        <f t="shared" si="99"/>
        <v>-0.212707182320442</v>
      </c>
      <c r="CC46" s="25">
        <f t="shared" si="100"/>
        <v>4.6903169526025024E-2</v>
      </c>
    </row>
    <row r="47" spans="1:81" x14ac:dyDescent="0.25">
      <c r="A47" s="9">
        <v>505</v>
      </c>
      <c r="B47" s="10" t="s">
        <v>6</v>
      </c>
      <c r="C47" s="13">
        <v>3</v>
      </c>
      <c r="D47" s="14"/>
      <c r="E47" s="13">
        <v>22</v>
      </c>
      <c r="F47" s="14"/>
      <c r="G47" s="13">
        <f t="shared" si="33"/>
        <v>25</v>
      </c>
      <c r="H47" s="13"/>
      <c r="I47" s="13">
        <v>56</v>
      </c>
      <c r="J47" s="13"/>
      <c r="K47" s="25">
        <f t="shared" si="34"/>
        <v>0.44642857142857145</v>
      </c>
      <c r="L47" s="28"/>
      <c r="M47" s="13">
        <v>4</v>
      </c>
      <c r="N47" s="14"/>
      <c r="O47" s="13">
        <v>27</v>
      </c>
      <c r="P47" s="14"/>
      <c r="Q47" s="13">
        <f t="shared" si="35"/>
        <v>31</v>
      </c>
      <c r="R47" s="13"/>
      <c r="S47" s="13">
        <v>39</v>
      </c>
      <c r="T47" s="13"/>
      <c r="U47" s="25">
        <f t="shared" si="36"/>
        <v>0.79487179487179482</v>
      </c>
      <c r="V47" s="28"/>
      <c r="W47" s="13">
        <v>7</v>
      </c>
      <c r="X47" s="14"/>
      <c r="Y47" s="13">
        <v>49</v>
      </c>
      <c r="Z47" s="14"/>
      <c r="AA47" s="13">
        <f t="shared" si="37"/>
        <v>56</v>
      </c>
      <c r="AB47" s="13"/>
      <c r="AC47" s="13">
        <v>78</v>
      </c>
      <c r="AD47" s="14"/>
      <c r="AE47" s="25">
        <f t="shared" si="38"/>
        <v>0.71794871794871795</v>
      </c>
      <c r="AF47" s="28"/>
      <c r="AG47" s="13">
        <v>6</v>
      </c>
      <c r="AH47" s="13"/>
      <c r="AI47" s="13">
        <v>162</v>
      </c>
      <c r="AJ47" s="13"/>
      <c r="AK47" s="13">
        <f t="shared" si="39"/>
        <v>168</v>
      </c>
      <c r="AL47" s="13"/>
      <c r="AM47" s="13">
        <v>225</v>
      </c>
      <c r="AN47" s="14"/>
      <c r="AO47" s="25">
        <f t="shared" si="40"/>
        <v>0.7466666666666667</v>
      </c>
      <c r="AP47" s="28"/>
      <c r="AQ47" s="13">
        <v>11</v>
      </c>
      <c r="AR47" s="13"/>
      <c r="AS47" s="13">
        <v>246</v>
      </c>
      <c r="AT47" s="13"/>
      <c r="AU47" s="13">
        <f t="shared" si="8"/>
        <v>257</v>
      </c>
      <c r="AV47" s="13"/>
      <c r="AW47" s="13">
        <v>315</v>
      </c>
      <c r="AX47" s="14"/>
      <c r="AY47" s="25">
        <f t="shared" si="9"/>
        <v>0.81587301587301586</v>
      </c>
      <c r="AZ47" s="28"/>
      <c r="BA47" s="33">
        <f t="shared" si="87"/>
        <v>8</v>
      </c>
      <c r="BB47" s="33"/>
      <c r="BC47" s="33">
        <f t="shared" si="88"/>
        <v>152.33333333333334</v>
      </c>
      <c r="BD47" s="33"/>
      <c r="BE47" s="33">
        <f t="shared" si="89"/>
        <v>160.33333333333334</v>
      </c>
      <c r="BF47" s="33"/>
      <c r="BG47" s="33">
        <f t="shared" si="90"/>
        <v>206</v>
      </c>
      <c r="BH47" s="33"/>
      <c r="BI47" s="34">
        <f t="shared" si="91"/>
        <v>0.76016280016280013</v>
      </c>
      <c r="BJ47" s="42"/>
      <c r="BK47" s="33">
        <f t="shared" si="101"/>
        <v>5</v>
      </c>
      <c r="BL47" s="35">
        <f t="shared" si="102"/>
        <v>0.83333333333333337</v>
      </c>
      <c r="BM47" s="13">
        <f t="shared" si="103"/>
        <v>84</v>
      </c>
      <c r="BN47" s="25">
        <f t="shared" si="104"/>
        <v>0.51851851851851849</v>
      </c>
      <c r="BO47" s="13">
        <f t="shared" si="105"/>
        <v>89</v>
      </c>
      <c r="BP47" s="25">
        <f t="shared" si="106"/>
        <v>0.52976190476190477</v>
      </c>
      <c r="BQ47" s="13">
        <f t="shared" si="107"/>
        <v>90</v>
      </c>
      <c r="BR47" s="25">
        <f t="shared" si="108"/>
        <v>0.4</v>
      </c>
      <c r="BS47" s="25">
        <f t="shared" si="109"/>
        <v>6.920634920634916E-2</v>
      </c>
      <c r="BT47" s="14"/>
      <c r="BU47" s="32">
        <f t="shared" si="92"/>
        <v>4</v>
      </c>
      <c r="BV47" s="35">
        <f t="shared" si="93"/>
        <v>0.5714285714285714</v>
      </c>
      <c r="BW47" s="13">
        <f t="shared" si="94"/>
        <v>197</v>
      </c>
      <c r="BX47" s="25">
        <f t="shared" si="95"/>
        <v>4.0204081632653059</v>
      </c>
      <c r="BY47" s="13">
        <f t="shared" si="96"/>
        <v>201</v>
      </c>
      <c r="BZ47" s="25">
        <f t="shared" si="97"/>
        <v>3.5892857142857144</v>
      </c>
      <c r="CA47" s="13">
        <f t="shared" si="98"/>
        <v>237</v>
      </c>
      <c r="CB47" s="25">
        <f t="shared" si="99"/>
        <v>3.0384615384615383</v>
      </c>
      <c r="CC47" s="25">
        <f t="shared" si="100"/>
        <v>9.7924297924297909E-2</v>
      </c>
    </row>
    <row r="48" spans="1:81" x14ac:dyDescent="0.25">
      <c r="A48" s="9">
        <v>515</v>
      </c>
      <c r="B48" s="10" t="s">
        <v>15</v>
      </c>
      <c r="C48" s="13">
        <v>17</v>
      </c>
      <c r="D48" s="14"/>
      <c r="E48" s="13">
        <v>112</v>
      </c>
      <c r="F48" s="14"/>
      <c r="G48" s="13">
        <f t="shared" si="33"/>
        <v>129</v>
      </c>
      <c r="H48" s="13"/>
      <c r="I48" s="13">
        <v>285</v>
      </c>
      <c r="J48" s="13"/>
      <c r="K48" s="25">
        <f t="shared" si="34"/>
        <v>0.45263157894736844</v>
      </c>
      <c r="L48" s="28"/>
      <c r="M48" s="13">
        <v>4</v>
      </c>
      <c r="N48" s="14"/>
      <c r="O48" s="13">
        <v>182</v>
      </c>
      <c r="P48" s="14"/>
      <c r="Q48" s="13">
        <f t="shared" si="35"/>
        <v>186</v>
      </c>
      <c r="R48" s="13"/>
      <c r="S48" s="13">
        <v>251</v>
      </c>
      <c r="T48" s="13"/>
      <c r="U48" s="25">
        <f t="shared" si="36"/>
        <v>0.74103585657370519</v>
      </c>
      <c r="V48" s="28"/>
      <c r="W48" s="13">
        <v>20</v>
      </c>
      <c r="X48" s="14"/>
      <c r="Y48" s="13">
        <v>188</v>
      </c>
      <c r="Z48" s="14"/>
      <c r="AA48" s="13">
        <f t="shared" si="37"/>
        <v>208</v>
      </c>
      <c r="AB48" s="13"/>
      <c r="AC48" s="13">
        <v>289</v>
      </c>
      <c r="AD48" s="14"/>
      <c r="AE48" s="25">
        <f t="shared" si="38"/>
        <v>0.7197231833910035</v>
      </c>
      <c r="AF48" s="28"/>
      <c r="AG48" s="13">
        <v>31</v>
      </c>
      <c r="AH48" s="13"/>
      <c r="AI48" s="13">
        <v>179</v>
      </c>
      <c r="AJ48" s="13"/>
      <c r="AK48" s="13">
        <f t="shared" si="39"/>
        <v>210</v>
      </c>
      <c r="AL48" s="13"/>
      <c r="AM48" s="13">
        <v>284</v>
      </c>
      <c r="AN48" s="14"/>
      <c r="AO48" s="25">
        <f t="shared" si="40"/>
        <v>0.73943661971830987</v>
      </c>
      <c r="AP48" s="28"/>
      <c r="AQ48" s="13">
        <v>35</v>
      </c>
      <c r="AR48" s="13"/>
      <c r="AS48" s="13">
        <v>207</v>
      </c>
      <c r="AT48" s="13"/>
      <c r="AU48" s="13">
        <f t="shared" si="8"/>
        <v>242</v>
      </c>
      <c r="AV48" s="13"/>
      <c r="AW48" s="13">
        <v>301</v>
      </c>
      <c r="AX48" s="14"/>
      <c r="AY48" s="25">
        <f t="shared" si="9"/>
        <v>0.8039867109634552</v>
      </c>
      <c r="AZ48" s="28"/>
      <c r="BA48" s="33">
        <f t="shared" si="87"/>
        <v>28.666666666666668</v>
      </c>
      <c r="BB48" s="33"/>
      <c r="BC48" s="33">
        <f t="shared" si="88"/>
        <v>191.33333333333334</v>
      </c>
      <c r="BD48" s="33"/>
      <c r="BE48" s="33">
        <f t="shared" si="89"/>
        <v>220</v>
      </c>
      <c r="BF48" s="33"/>
      <c r="BG48" s="33">
        <f t="shared" si="90"/>
        <v>291.33333333333331</v>
      </c>
      <c r="BH48" s="33"/>
      <c r="BI48" s="34">
        <f t="shared" si="91"/>
        <v>0.75438217135758956</v>
      </c>
      <c r="BJ48" s="42"/>
      <c r="BK48" s="33">
        <f t="shared" si="101"/>
        <v>4</v>
      </c>
      <c r="BL48" s="35">
        <f t="shared" si="102"/>
        <v>0.12903225806451613</v>
      </c>
      <c r="BM48" s="13">
        <f t="shared" si="103"/>
        <v>28</v>
      </c>
      <c r="BN48" s="25">
        <f t="shared" si="104"/>
        <v>0.15642458100558659</v>
      </c>
      <c r="BO48" s="13">
        <f t="shared" si="105"/>
        <v>32</v>
      </c>
      <c r="BP48" s="25">
        <f t="shared" si="106"/>
        <v>0.15238095238095239</v>
      </c>
      <c r="BQ48" s="13">
        <f t="shared" si="107"/>
        <v>17</v>
      </c>
      <c r="BR48" s="25">
        <f t="shared" si="108"/>
        <v>5.9859154929577461E-2</v>
      </c>
      <c r="BS48" s="25">
        <f t="shared" si="109"/>
        <v>6.4550091245145325E-2</v>
      </c>
      <c r="BT48" s="14"/>
      <c r="BU48" s="32">
        <f t="shared" si="92"/>
        <v>15</v>
      </c>
      <c r="BV48" s="35">
        <f t="shared" si="93"/>
        <v>0.75</v>
      </c>
      <c r="BW48" s="13">
        <f t="shared" si="94"/>
        <v>19</v>
      </c>
      <c r="BX48" s="25">
        <f t="shared" si="95"/>
        <v>0.10106382978723404</v>
      </c>
      <c r="BY48" s="13">
        <f t="shared" si="96"/>
        <v>34</v>
      </c>
      <c r="BZ48" s="25">
        <f t="shared" si="97"/>
        <v>0.16346153846153846</v>
      </c>
      <c r="CA48" s="13">
        <f t="shared" si="98"/>
        <v>12</v>
      </c>
      <c r="CB48" s="25">
        <f t="shared" si="99"/>
        <v>4.1522491349480967E-2</v>
      </c>
      <c r="CC48" s="25">
        <f t="shared" si="100"/>
        <v>8.4263527572451702E-2</v>
      </c>
    </row>
    <row r="49" spans="1:81" x14ac:dyDescent="0.25">
      <c r="A49" s="9">
        <v>521</v>
      </c>
      <c r="B49" s="10" t="s">
        <v>21</v>
      </c>
      <c r="C49" s="13">
        <v>30</v>
      </c>
      <c r="D49" s="14"/>
      <c r="E49" s="13">
        <v>127</v>
      </c>
      <c r="F49" s="14"/>
      <c r="G49" s="13">
        <f t="shared" si="33"/>
        <v>157</v>
      </c>
      <c r="H49" s="13"/>
      <c r="I49" s="13">
        <v>455</v>
      </c>
      <c r="J49" s="13"/>
      <c r="K49" s="25">
        <f t="shared" si="34"/>
        <v>0.34505494505494505</v>
      </c>
      <c r="L49" s="28"/>
      <c r="M49" s="13">
        <v>13</v>
      </c>
      <c r="N49" s="14"/>
      <c r="O49" s="13">
        <v>133</v>
      </c>
      <c r="P49" s="14"/>
      <c r="Q49" s="13">
        <f t="shared" si="35"/>
        <v>146</v>
      </c>
      <c r="R49" s="13"/>
      <c r="S49" s="13">
        <v>228</v>
      </c>
      <c r="T49" s="13"/>
      <c r="U49" s="25">
        <f t="shared" si="36"/>
        <v>0.64035087719298245</v>
      </c>
      <c r="V49" s="28"/>
      <c r="W49" s="13">
        <v>14</v>
      </c>
      <c r="X49" s="14"/>
      <c r="Y49" s="13">
        <v>188</v>
      </c>
      <c r="Z49" s="14"/>
      <c r="AA49" s="13">
        <f t="shared" si="37"/>
        <v>202</v>
      </c>
      <c r="AB49" s="13"/>
      <c r="AC49" s="13">
        <v>303</v>
      </c>
      <c r="AD49" s="14"/>
      <c r="AE49" s="25">
        <f t="shared" si="38"/>
        <v>0.66666666666666663</v>
      </c>
      <c r="AF49" s="28"/>
      <c r="AG49" s="13">
        <v>13</v>
      </c>
      <c r="AH49" s="13"/>
      <c r="AI49" s="13">
        <v>157</v>
      </c>
      <c r="AJ49" s="13"/>
      <c r="AK49" s="13">
        <f t="shared" si="39"/>
        <v>170</v>
      </c>
      <c r="AL49" s="13"/>
      <c r="AM49" s="13">
        <v>237</v>
      </c>
      <c r="AN49" s="14"/>
      <c r="AO49" s="25">
        <f t="shared" si="40"/>
        <v>0.71729957805907174</v>
      </c>
      <c r="AP49" s="28"/>
      <c r="AQ49" s="13">
        <v>15</v>
      </c>
      <c r="AR49" s="13"/>
      <c r="AS49" s="13">
        <v>178</v>
      </c>
      <c r="AT49" s="13"/>
      <c r="AU49" s="13">
        <f t="shared" si="8"/>
        <v>193</v>
      </c>
      <c r="AV49" s="13"/>
      <c r="AW49" s="13">
        <v>272</v>
      </c>
      <c r="AX49" s="14"/>
      <c r="AY49" s="25">
        <f t="shared" si="9"/>
        <v>0.7095588235294118</v>
      </c>
      <c r="AZ49" s="28"/>
      <c r="BA49" s="33">
        <f t="shared" si="87"/>
        <v>14</v>
      </c>
      <c r="BB49" s="33"/>
      <c r="BC49" s="33">
        <f t="shared" si="88"/>
        <v>174.33333333333334</v>
      </c>
      <c r="BD49" s="33"/>
      <c r="BE49" s="33">
        <f t="shared" si="89"/>
        <v>188.33333333333334</v>
      </c>
      <c r="BF49" s="33"/>
      <c r="BG49" s="33">
        <f t="shared" si="90"/>
        <v>270.66666666666669</v>
      </c>
      <c r="BH49" s="33"/>
      <c r="BI49" s="34">
        <f t="shared" si="91"/>
        <v>0.69784168941838332</v>
      </c>
      <c r="BJ49" s="42"/>
      <c r="BK49" s="33">
        <f t="shared" si="101"/>
        <v>2</v>
      </c>
      <c r="BL49" s="35">
        <f t="shared" si="102"/>
        <v>0.15384615384615385</v>
      </c>
      <c r="BM49" s="13">
        <f t="shared" si="103"/>
        <v>21</v>
      </c>
      <c r="BN49" s="25">
        <f t="shared" si="104"/>
        <v>0.13375796178343949</v>
      </c>
      <c r="BO49" s="13">
        <f t="shared" si="105"/>
        <v>23</v>
      </c>
      <c r="BP49" s="25">
        <f t="shared" si="106"/>
        <v>0.13529411764705881</v>
      </c>
      <c r="BQ49" s="13">
        <f t="shared" si="107"/>
        <v>35</v>
      </c>
      <c r="BR49" s="25">
        <f t="shared" si="108"/>
        <v>0.14767932489451477</v>
      </c>
      <c r="BS49" s="25">
        <f t="shared" si="109"/>
        <v>-7.7407545296599434E-3</v>
      </c>
      <c r="BT49" s="14"/>
      <c r="BU49" s="32">
        <f t="shared" si="92"/>
        <v>1</v>
      </c>
      <c r="BV49" s="35">
        <f t="shared" si="93"/>
        <v>7.1428571428571425E-2</v>
      </c>
      <c r="BW49" s="13">
        <f t="shared" si="94"/>
        <v>-10</v>
      </c>
      <c r="BX49" s="25">
        <f t="shared" si="95"/>
        <v>-5.3191489361702128E-2</v>
      </c>
      <c r="BY49" s="13">
        <f t="shared" si="96"/>
        <v>-9</v>
      </c>
      <c r="BZ49" s="25">
        <f t="shared" si="97"/>
        <v>-4.4554455445544552E-2</v>
      </c>
      <c r="CA49" s="13">
        <f t="shared" si="98"/>
        <v>-31</v>
      </c>
      <c r="CB49" s="25">
        <f t="shared" si="99"/>
        <v>-0.10231023102310231</v>
      </c>
      <c r="CC49" s="25">
        <f t="shared" si="100"/>
        <v>4.2892156862745168E-2</v>
      </c>
    </row>
    <row r="50" spans="1:81" x14ac:dyDescent="0.25">
      <c r="A50" s="9">
        <v>537</v>
      </c>
      <c r="B50" s="10" t="s">
        <v>36</v>
      </c>
      <c r="C50" s="13">
        <v>19</v>
      </c>
      <c r="D50" s="14"/>
      <c r="E50" s="13">
        <v>223</v>
      </c>
      <c r="F50" s="14"/>
      <c r="G50" s="13">
        <f t="shared" si="33"/>
        <v>242</v>
      </c>
      <c r="H50" s="13"/>
      <c r="I50" s="13">
        <v>654</v>
      </c>
      <c r="J50" s="13"/>
      <c r="K50" s="25">
        <f t="shared" si="34"/>
        <v>0.37003058103975534</v>
      </c>
      <c r="L50" s="28"/>
      <c r="M50" s="13">
        <v>27</v>
      </c>
      <c r="N50" s="14"/>
      <c r="O50" s="13">
        <v>414</v>
      </c>
      <c r="P50" s="14"/>
      <c r="Q50" s="13">
        <f t="shared" si="35"/>
        <v>441</v>
      </c>
      <c r="R50" s="13"/>
      <c r="S50" s="13">
        <v>718</v>
      </c>
      <c r="T50" s="13"/>
      <c r="U50" s="25">
        <f t="shared" si="36"/>
        <v>0.61420612813370479</v>
      </c>
      <c r="V50" s="28"/>
      <c r="W50" s="13">
        <v>19</v>
      </c>
      <c r="X50" s="14"/>
      <c r="Y50" s="13">
        <v>306</v>
      </c>
      <c r="Z50" s="14"/>
      <c r="AA50" s="13">
        <f t="shared" si="37"/>
        <v>325</v>
      </c>
      <c r="AB50" s="13"/>
      <c r="AC50" s="13">
        <v>493</v>
      </c>
      <c r="AD50" s="14"/>
      <c r="AE50" s="25">
        <f t="shared" si="38"/>
        <v>0.65922920892494929</v>
      </c>
      <c r="AF50" s="28"/>
      <c r="AG50" s="13">
        <v>20</v>
      </c>
      <c r="AH50" s="13"/>
      <c r="AI50" s="13">
        <v>322</v>
      </c>
      <c r="AJ50" s="13"/>
      <c r="AK50" s="13">
        <f t="shared" si="39"/>
        <v>342</v>
      </c>
      <c r="AL50" s="13"/>
      <c r="AM50" s="13">
        <v>508</v>
      </c>
      <c r="AN50" s="14"/>
      <c r="AO50" s="25">
        <f t="shared" si="40"/>
        <v>0.67322834645669294</v>
      </c>
      <c r="AP50" s="28"/>
      <c r="AQ50" s="13">
        <v>21</v>
      </c>
      <c r="AR50" s="13"/>
      <c r="AS50" s="13">
        <v>250</v>
      </c>
      <c r="AT50" s="13"/>
      <c r="AU50" s="13">
        <f t="shared" si="8"/>
        <v>271</v>
      </c>
      <c r="AV50" s="13"/>
      <c r="AW50" s="13">
        <v>428</v>
      </c>
      <c r="AX50" s="14"/>
      <c r="AY50" s="25">
        <f t="shared" si="9"/>
        <v>0.63317757009345799</v>
      </c>
      <c r="AZ50" s="28"/>
      <c r="BA50" s="33">
        <f t="shared" si="87"/>
        <v>20</v>
      </c>
      <c r="BB50" s="33"/>
      <c r="BC50" s="33">
        <f t="shared" si="88"/>
        <v>292.66666666666669</v>
      </c>
      <c r="BD50" s="33"/>
      <c r="BE50" s="33">
        <f t="shared" si="89"/>
        <v>312.66666666666669</v>
      </c>
      <c r="BF50" s="33"/>
      <c r="BG50" s="33">
        <f t="shared" si="90"/>
        <v>476.33333333333331</v>
      </c>
      <c r="BH50" s="33"/>
      <c r="BI50" s="34">
        <f t="shared" si="91"/>
        <v>0.65521170849170007</v>
      </c>
      <c r="BJ50" s="42"/>
      <c r="BK50" s="33">
        <f t="shared" si="101"/>
        <v>1</v>
      </c>
      <c r="BL50" s="35">
        <f t="shared" si="102"/>
        <v>0.05</v>
      </c>
      <c r="BM50" s="13">
        <f t="shared" si="103"/>
        <v>-72</v>
      </c>
      <c r="BN50" s="25">
        <f t="shared" si="104"/>
        <v>-0.2236024844720497</v>
      </c>
      <c r="BO50" s="13">
        <f t="shared" si="105"/>
        <v>-71</v>
      </c>
      <c r="BP50" s="25">
        <f t="shared" si="106"/>
        <v>-0.20760233918128654</v>
      </c>
      <c r="BQ50" s="13">
        <f t="shared" si="107"/>
        <v>-80</v>
      </c>
      <c r="BR50" s="25">
        <f t="shared" si="108"/>
        <v>-0.15748031496062992</v>
      </c>
      <c r="BS50" s="25">
        <f t="shared" si="109"/>
        <v>-4.0050776363234952E-2</v>
      </c>
      <c r="BT50" s="14"/>
      <c r="BU50" s="32">
        <f t="shared" si="92"/>
        <v>2</v>
      </c>
      <c r="BV50" s="35">
        <f t="shared" si="93"/>
        <v>0.10526315789473684</v>
      </c>
      <c r="BW50" s="13">
        <f t="shared" si="94"/>
        <v>-56</v>
      </c>
      <c r="BX50" s="25">
        <f t="shared" si="95"/>
        <v>-0.18300653594771241</v>
      </c>
      <c r="BY50" s="13">
        <f t="shared" si="96"/>
        <v>-54</v>
      </c>
      <c r="BZ50" s="25">
        <f t="shared" si="97"/>
        <v>-0.16615384615384615</v>
      </c>
      <c r="CA50" s="13">
        <f t="shared" si="98"/>
        <v>-65</v>
      </c>
      <c r="CB50" s="25">
        <f t="shared" si="99"/>
        <v>-0.13184584178498987</v>
      </c>
      <c r="CC50" s="25">
        <f t="shared" si="100"/>
        <v>-2.6051638831491308E-2</v>
      </c>
    </row>
    <row r="51" spans="1:81" x14ac:dyDescent="0.25">
      <c r="A51" s="9">
        <v>511</v>
      </c>
      <c r="B51" s="10" t="s">
        <v>11</v>
      </c>
      <c r="C51" s="13">
        <v>14</v>
      </c>
      <c r="D51" s="14"/>
      <c r="E51" s="13">
        <v>115</v>
      </c>
      <c r="F51" s="14"/>
      <c r="G51" s="13">
        <f t="shared" si="33"/>
        <v>129</v>
      </c>
      <c r="H51" s="13"/>
      <c r="I51" s="13">
        <v>286</v>
      </c>
      <c r="J51" s="13"/>
      <c r="K51" s="25">
        <f t="shared" si="34"/>
        <v>0.45104895104895104</v>
      </c>
      <c r="L51" s="28"/>
      <c r="M51" s="13">
        <v>16</v>
      </c>
      <c r="N51" s="14"/>
      <c r="O51" s="13">
        <v>290</v>
      </c>
      <c r="P51" s="14"/>
      <c r="Q51" s="13">
        <f t="shared" si="35"/>
        <v>306</v>
      </c>
      <c r="R51" s="13"/>
      <c r="S51" s="13">
        <v>440</v>
      </c>
      <c r="T51" s="13"/>
      <c r="U51" s="25">
        <f t="shared" si="36"/>
        <v>0.69545454545454544</v>
      </c>
      <c r="V51" s="28"/>
      <c r="W51" s="13">
        <v>19</v>
      </c>
      <c r="X51" s="14"/>
      <c r="Y51" s="13">
        <v>271</v>
      </c>
      <c r="Z51" s="14"/>
      <c r="AA51" s="13">
        <f t="shared" si="37"/>
        <v>290</v>
      </c>
      <c r="AB51" s="13"/>
      <c r="AC51" s="13">
        <v>434</v>
      </c>
      <c r="AD51" s="14"/>
      <c r="AE51" s="25">
        <f t="shared" si="38"/>
        <v>0.66820276497695852</v>
      </c>
      <c r="AF51" s="28"/>
      <c r="AG51" s="13">
        <v>20</v>
      </c>
      <c r="AH51" s="13"/>
      <c r="AI51" s="13">
        <v>298</v>
      </c>
      <c r="AJ51" s="13"/>
      <c r="AK51" s="13">
        <f t="shared" si="39"/>
        <v>318</v>
      </c>
      <c r="AL51" s="13"/>
      <c r="AM51" s="13">
        <v>404</v>
      </c>
      <c r="AN51" s="14"/>
      <c r="AO51" s="25">
        <f t="shared" si="40"/>
        <v>0.78712871287128716</v>
      </c>
      <c r="AP51" s="28"/>
      <c r="AQ51" s="13">
        <v>27</v>
      </c>
      <c r="AR51" s="13"/>
      <c r="AS51" s="13">
        <v>187</v>
      </c>
      <c r="AT51" s="13"/>
      <c r="AU51" s="13">
        <f t="shared" si="8"/>
        <v>214</v>
      </c>
      <c r="AV51" s="13"/>
      <c r="AW51" s="13">
        <v>318</v>
      </c>
      <c r="AX51" s="14"/>
      <c r="AY51" s="25">
        <f t="shared" si="9"/>
        <v>0.67295597484276726</v>
      </c>
      <c r="AZ51" s="28"/>
      <c r="BA51" s="33">
        <f t="shared" si="87"/>
        <v>22</v>
      </c>
      <c r="BB51" s="33"/>
      <c r="BC51" s="33">
        <f t="shared" si="88"/>
        <v>252</v>
      </c>
      <c r="BD51" s="33"/>
      <c r="BE51" s="33">
        <f t="shared" si="89"/>
        <v>274</v>
      </c>
      <c r="BF51" s="33"/>
      <c r="BG51" s="33">
        <f t="shared" si="90"/>
        <v>385.33333333333331</v>
      </c>
      <c r="BH51" s="33"/>
      <c r="BI51" s="34">
        <f t="shared" si="91"/>
        <v>0.70942915089700431</v>
      </c>
      <c r="BJ51" s="42"/>
      <c r="BK51" s="33">
        <f t="shared" si="101"/>
        <v>7</v>
      </c>
      <c r="BL51" s="35">
        <f t="shared" si="102"/>
        <v>0.35</v>
      </c>
      <c r="BM51" s="13">
        <f t="shared" si="103"/>
        <v>-111</v>
      </c>
      <c r="BN51" s="25">
        <f t="shared" si="104"/>
        <v>-0.37248322147651008</v>
      </c>
      <c r="BO51" s="13">
        <f t="shared" si="105"/>
        <v>-104</v>
      </c>
      <c r="BP51" s="25">
        <f t="shared" si="106"/>
        <v>-0.32704402515723269</v>
      </c>
      <c r="BQ51" s="13">
        <f t="shared" si="107"/>
        <v>-86</v>
      </c>
      <c r="BR51" s="25">
        <f t="shared" si="108"/>
        <v>-0.21287128712871287</v>
      </c>
      <c r="BS51" s="25">
        <f t="shared" si="109"/>
        <v>-0.1141727380285199</v>
      </c>
      <c r="BT51" s="14"/>
      <c r="BU51" s="32">
        <f t="shared" si="92"/>
        <v>8</v>
      </c>
      <c r="BV51" s="35">
        <f t="shared" si="93"/>
        <v>0.42105263157894735</v>
      </c>
      <c r="BW51" s="13">
        <f t="shared" si="94"/>
        <v>-84</v>
      </c>
      <c r="BX51" s="25">
        <f t="shared" si="95"/>
        <v>-0.30996309963099633</v>
      </c>
      <c r="BY51" s="13">
        <f t="shared" si="96"/>
        <v>-76</v>
      </c>
      <c r="BZ51" s="25">
        <f t="shared" si="97"/>
        <v>-0.2620689655172414</v>
      </c>
      <c r="CA51" s="13">
        <f t="shared" si="98"/>
        <v>-116</v>
      </c>
      <c r="CB51" s="25">
        <f t="shared" si="99"/>
        <v>-0.26728110599078342</v>
      </c>
      <c r="CC51" s="25">
        <f t="shared" si="100"/>
        <v>4.7532098658087385E-3</v>
      </c>
    </row>
    <row r="52" spans="1:81" x14ac:dyDescent="0.25">
      <c r="A52" s="9">
        <v>518</v>
      </c>
      <c r="B52" s="10" t="s">
        <v>18</v>
      </c>
      <c r="C52" s="13">
        <v>22</v>
      </c>
      <c r="D52" s="14"/>
      <c r="E52" s="13">
        <v>110</v>
      </c>
      <c r="F52" s="14"/>
      <c r="G52" s="13">
        <f t="shared" si="33"/>
        <v>132</v>
      </c>
      <c r="H52" s="13"/>
      <c r="I52" s="13">
        <v>363</v>
      </c>
      <c r="J52" s="13"/>
      <c r="K52" s="25">
        <f t="shared" si="34"/>
        <v>0.36363636363636365</v>
      </c>
      <c r="L52" s="28"/>
      <c r="M52" s="13">
        <v>14</v>
      </c>
      <c r="N52" s="14"/>
      <c r="O52" s="13">
        <v>175</v>
      </c>
      <c r="P52" s="14"/>
      <c r="Q52" s="13">
        <f t="shared" si="35"/>
        <v>189</v>
      </c>
      <c r="R52" s="13"/>
      <c r="S52" s="13">
        <v>276</v>
      </c>
      <c r="T52" s="13"/>
      <c r="U52" s="25">
        <f t="shared" si="36"/>
        <v>0.68478260869565222</v>
      </c>
      <c r="V52" s="28"/>
      <c r="W52" s="13">
        <v>3</v>
      </c>
      <c r="X52" s="14"/>
      <c r="Y52" s="13">
        <v>114</v>
      </c>
      <c r="Z52" s="14"/>
      <c r="AA52" s="13">
        <f t="shared" si="37"/>
        <v>117</v>
      </c>
      <c r="AB52" s="13"/>
      <c r="AC52" s="13">
        <v>157</v>
      </c>
      <c r="AD52" s="14"/>
      <c r="AE52" s="25">
        <f t="shared" si="38"/>
        <v>0.74522292993630568</v>
      </c>
      <c r="AF52" s="28"/>
      <c r="AG52" s="13">
        <v>13</v>
      </c>
      <c r="AH52" s="13"/>
      <c r="AI52" s="13">
        <v>117</v>
      </c>
      <c r="AJ52" s="13"/>
      <c r="AK52" s="13">
        <f t="shared" si="39"/>
        <v>130</v>
      </c>
      <c r="AL52" s="13"/>
      <c r="AM52" s="13">
        <v>186</v>
      </c>
      <c r="AN52" s="14"/>
      <c r="AO52" s="25">
        <f t="shared" si="40"/>
        <v>0.69892473118279574</v>
      </c>
      <c r="AP52" s="28"/>
      <c r="AQ52" s="13">
        <v>10</v>
      </c>
      <c r="AR52" s="13"/>
      <c r="AS52" s="13">
        <v>83</v>
      </c>
      <c r="AT52" s="13"/>
      <c r="AU52" s="13">
        <f t="shared" si="8"/>
        <v>93</v>
      </c>
      <c r="AV52" s="13"/>
      <c r="AW52" s="13">
        <v>136</v>
      </c>
      <c r="AX52" s="14"/>
      <c r="AY52" s="25">
        <f t="shared" si="9"/>
        <v>0.68382352941176472</v>
      </c>
      <c r="AZ52" s="28"/>
      <c r="BA52" s="33">
        <f t="shared" si="87"/>
        <v>8.6666666666666661</v>
      </c>
      <c r="BB52" s="33"/>
      <c r="BC52" s="33">
        <f t="shared" si="88"/>
        <v>104.66666666666667</v>
      </c>
      <c r="BD52" s="33"/>
      <c r="BE52" s="33">
        <f t="shared" si="89"/>
        <v>113.33333333333333</v>
      </c>
      <c r="BF52" s="33"/>
      <c r="BG52" s="33">
        <f t="shared" si="90"/>
        <v>159.66666666666666</v>
      </c>
      <c r="BH52" s="33"/>
      <c r="BI52" s="34">
        <f t="shared" si="91"/>
        <v>0.70932373017695538</v>
      </c>
      <c r="BJ52" s="42"/>
      <c r="BK52" s="33">
        <f t="shared" si="101"/>
        <v>-3</v>
      </c>
      <c r="BL52" s="35">
        <f t="shared" si="102"/>
        <v>-0.23076923076923078</v>
      </c>
      <c r="BM52" s="13">
        <f t="shared" si="103"/>
        <v>-34</v>
      </c>
      <c r="BN52" s="25">
        <f t="shared" si="104"/>
        <v>-0.29059829059829062</v>
      </c>
      <c r="BO52" s="13">
        <f t="shared" si="105"/>
        <v>-37</v>
      </c>
      <c r="BP52" s="25">
        <f t="shared" si="106"/>
        <v>-0.2846153846153846</v>
      </c>
      <c r="BQ52" s="13">
        <f t="shared" si="107"/>
        <v>-50</v>
      </c>
      <c r="BR52" s="25">
        <f t="shared" si="108"/>
        <v>-0.26881720430107525</v>
      </c>
      <c r="BS52" s="25">
        <f t="shared" si="109"/>
        <v>-1.5101201771031025E-2</v>
      </c>
      <c r="BT52" s="14"/>
      <c r="BU52" s="32">
        <f t="shared" si="92"/>
        <v>7</v>
      </c>
      <c r="BV52" s="35">
        <f t="shared" si="93"/>
        <v>2.3333333333333335</v>
      </c>
      <c r="BW52" s="13">
        <f t="shared" si="94"/>
        <v>-31</v>
      </c>
      <c r="BX52" s="25">
        <f t="shared" si="95"/>
        <v>-0.27192982456140352</v>
      </c>
      <c r="BY52" s="13">
        <f t="shared" si="96"/>
        <v>-24</v>
      </c>
      <c r="BZ52" s="25">
        <f t="shared" si="97"/>
        <v>-0.20512820512820512</v>
      </c>
      <c r="CA52" s="13">
        <f t="shared" si="98"/>
        <v>-21</v>
      </c>
      <c r="CB52" s="25">
        <f t="shared" si="99"/>
        <v>-0.13375796178343949</v>
      </c>
      <c r="CC52" s="25">
        <f t="shared" si="100"/>
        <v>-6.1399400524540959E-2</v>
      </c>
    </row>
    <row r="53" spans="1:81" x14ac:dyDescent="0.25">
      <c r="A53" s="9">
        <v>506</v>
      </c>
      <c r="B53" s="10" t="s">
        <v>7</v>
      </c>
      <c r="C53" s="13">
        <v>6</v>
      </c>
      <c r="D53" s="14"/>
      <c r="E53" s="13">
        <v>64</v>
      </c>
      <c r="F53" s="14"/>
      <c r="G53" s="13">
        <f t="shared" si="33"/>
        <v>70</v>
      </c>
      <c r="H53" s="13"/>
      <c r="I53" s="13">
        <v>177</v>
      </c>
      <c r="J53" s="13"/>
      <c r="K53" s="25">
        <f t="shared" si="34"/>
        <v>0.39548022598870058</v>
      </c>
      <c r="L53" s="28"/>
      <c r="M53" s="13">
        <v>7</v>
      </c>
      <c r="N53" s="14"/>
      <c r="O53" s="13">
        <v>107</v>
      </c>
      <c r="P53" s="14"/>
      <c r="Q53" s="13">
        <f t="shared" si="35"/>
        <v>114</v>
      </c>
      <c r="R53" s="13"/>
      <c r="S53" s="13">
        <v>167</v>
      </c>
      <c r="T53" s="13"/>
      <c r="U53" s="25">
        <f t="shared" si="36"/>
        <v>0.68263473053892221</v>
      </c>
      <c r="V53" s="28"/>
      <c r="W53" s="13">
        <v>3</v>
      </c>
      <c r="X53" s="14"/>
      <c r="Y53" s="13">
        <v>133</v>
      </c>
      <c r="Z53" s="14"/>
      <c r="AA53" s="13">
        <f t="shared" si="37"/>
        <v>136</v>
      </c>
      <c r="AB53" s="13"/>
      <c r="AC53" s="13">
        <v>208</v>
      </c>
      <c r="AD53" s="14"/>
      <c r="AE53" s="25">
        <f t="shared" si="38"/>
        <v>0.65384615384615385</v>
      </c>
      <c r="AF53" s="28"/>
      <c r="AG53" s="13">
        <v>4</v>
      </c>
      <c r="AH53" s="13"/>
      <c r="AI53" s="13">
        <v>120</v>
      </c>
      <c r="AJ53" s="13"/>
      <c r="AK53" s="13">
        <f t="shared" si="39"/>
        <v>124</v>
      </c>
      <c r="AL53" s="13"/>
      <c r="AM53" s="13">
        <v>172</v>
      </c>
      <c r="AN53" s="14"/>
      <c r="AO53" s="25">
        <f t="shared" si="40"/>
        <v>0.72093023255813948</v>
      </c>
      <c r="AP53" s="28"/>
      <c r="AQ53" s="13">
        <v>4</v>
      </c>
      <c r="AR53" s="13"/>
      <c r="AS53" s="13">
        <v>93</v>
      </c>
      <c r="AT53" s="13"/>
      <c r="AU53" s="13">
        <f t="shared" si="8"/>
        <v>97</v>
      </c>
      <c r="AV53" s="13"/>
      <c r="AW53" s="13">
        <v>133</v>
      </c>
      <c r="AX53" s="14"/>
      <c r="AY53" s="25">
        <f t="shared" si="9"/>
        <v>0.72932330827067671</v>
      </c>
      <c r="AZ53" s="28"/>
      <c r="BA53" s="33">
        <f t="shared" si="87"/>
        <v>3.6666666666666665</v>
      </c>
      <c r="BB53" s="33"/>
      <c r="BC53" s="33">
        <f t="shared" si="88"/>
        <v>115.33333333333333</v>
      </c>
      <c r="BD53" s="33"/>
      <c r="BE53" s="33">
        <f t="shared" si="89"/>
        <v>119</v>
      </c>
      <c r="BF53" s="33"/>
      <c r="BG53" s="33">
        <f t="shared" si="90"/>
        <v>171</v>
      </c>
      <c r="BH53" s="33"/>
      <c r="BI53" s="34">
        <f t="shared" si="91"/>
        <v>0.70136656489165672</v>
      </c>
      <c r="BJ53" s="42"/>
      <c r="BK53" s="33">
        <f t="shared" si="101"/>
        <v>0</v>
      </c>
      <c r="BL53" s="35">
        <f t="shared" si="102"/>
        <v>0</v>
      </c>
      <c r="BM53" s="13">
        <f t="shared" si="103"/>
        <v>-27</v>
      </c>
      <c r="BN53" s="25">
        <f t="shared" si="104"/>
        <v>-0.22500000000000001</v>
      </c>
      <c r="BO53" s="13">
        <f t="shared" si="105"/>
        <v>-27</v>
      </c>
      <c r="BP53" s="25">
        <f t="shared" si="106"/>
        <v>-0.21774193548387097</v>
      </c>
      <c r="BQ53" s="13">
        <f t="shared" si="107"/>
        <v>-39</v>
      </c>
      <c r="BR53" s="25">
        <f t="shared" si="108"/>
        <v>-0.22674418604651161</v>
      </c>
      <c r="BS53" s="25">
        <f t="shared" si="109"/>
        <v>8.3930757125372235E-3</v>
      </c>
      <c r="BT53" s="14"/>
      <c r="BU53" s="32">
        <f t="shared" si="92"/>
        <v>1</v>
      </c>
      <c r="BV53" s="35">
        <f t="shared" si="93"/>
        <v>0.33333333333333331</v>
      </c>
      <c r="BW53" s="13">
        <f t="shared" si="94"/>
        <v>-40</v>
      </c>
      <c r="BX53" s="25">
        <f t="shared" si="95"/>
        <v>-0.3007518796992481</v>
      </c>
      <c r="BY53" s="13">
        <f t="shared" si="96"/>
        <v>-39</v>
      </c>
      <c r="BZ53" s="25">
        <f t="shared" si="97"/>
        <v>-0.28676470588235292</v>
      </c>
      <c r="CA53" s="13">
        <f t="shared" si="98"/>
        <v>-75</v>
      </c>
      <c r="CB53" s="25">
        <f t="shared" si="99"/>
        <v>-0.36057692307692307</v>
      </c>
      <c r="CC53" s="25">
        <f t="shared" si="100"/>
        <v>7.5477154424522852E-2</v>
      </c>
    </row>
    <row r="54" spans="1:81" x14ac:dyDescent="0.25">
      <c r="A54" s="9">
        <v>531</v>
      </c>
      <c r="B54" s="10" t="s">
        <v>30</v>
      </c>
      <c r="C54" s="13">
        <v>4</v>
      </c>
      <c r="D54" s="14"/>
      <c r="E54" s="13">
        <v>47</v>
      </c>
      <c r="F54" s="14"/>
      <c r="G54" s="13">
        <f t="shared" si="33"/>
        <v>51</v>
      </c>
      <c r="H54" s="13"/>
      <c r="I54" s="13">
        <v>127</v>
      </c>
      <c r="J54" s="13"/>
      <c r="K54" s="25">
        <f t="shared" si="34"/>
        <v>0.40157480314960631</v>
      </c>
      <c r="L54" s="28"/>
      <c r="M54" s="13">
        <v>4</v>
      </c>
      <c r="N54" s="14"/>
      <c r="O54" s="13">
        <v>70</v>
      </c>
      <c r="P54" s="14"/>
      <c r="Q54" s="13">
        <f t="shared" si="35"/>
        <v>74</v>
      </c>
      <c r="R54" s="13"/>
      <c r="S54" s="13">
        <v>109</v>
      </c>
      <c r="T54" s="13"/>
      <c r="U54" s="25">
        <f t="shared" si="36"/>
        <v>0.67889908256880738</v>
      </c>
      <c r="V54" s="28"/>
      <c r="W54" s="13">
        <v>3</v>
      </c>
      <c r="X54" s="14"/>
      <c r="Y54" s="13">
        <v>71</v>
      </c>
      <c r="Z54" s="14"/>
      <c r="AA54" s="13">
        <f t="shared" si="37"/>
        <v>74</v>
      </c>
      <c r="AB54" s="13"/>
      <c r="AC54" s="13">
        <v>109</v>
      </c>
      <c r="AD54" s="14"/>
      <c r="AE54" s="25">
        <f t="shared" si="38"/>
        <v>0.67889908256880738</v>
      </c>
      <c r="AF54" s="28"/>
      <c r="AG54" s="13">
        <v>3</v>
      </c>
      <c r="AH54" s="13"/>
      <c r="AI54" s="13">
        <v>56</v>
      </c>
      <c r="AJ54" s="13"/>
      <c r="AK54" s="13">
        <f t="shared" si="39"/>
        <v>59</v>
      </c>
      <c r="AL54" s="13"/>
      <c r="AM54" s="13">
        <v>94</v>
      </c>
      <c r="AN54" s="14"/>
      <c r="AO54" s="25">
        <f t="shared" si="40"/>
        <v>0.62765957446808507</v>
      </c>
      <c r="AP54" s="28"/>
      <c r="AQ54" s="13">
        <v>2</v>
      </c>
      <c r="AR54" s="13"/>
      <c r="AS54" s="13">
        <v>65</v>
      </c>
      <c r="AT54" s="13"/>
      <c r="AU54" s="13">
        <f t="shared" si="8"/>
        <v>67</v>
      </c>
      <c r="AV54" s="13"/>
      <c r="AW54" s="13">
        <v>92</v>
      </c>
      <c r="AX54" s="14"/>
      <c r="AY54" s="25">
        <f t="shared" si="9"/>
        <v>0.72826086956521741</v>
      </c>
      <c r="AZ54" s="28"/>
      <c r="BA54" s="33">
        <f t="shared" si="87"/>
        <v>2.6666666666666665</v>
      </c>
      <c r="BB54" s="33"/>
      <c r="BC54" s="33">
        <f t="shared" si="88"/>
        <v>64</v>
      </c>
      <c r="BD54" s="33"/>
      <c r="BE54" s="33">
        <f t="shared" si="89"/>
        <v>66.666666666666671</v>
      </c>
      <c r="BF54" s="33"/>
      <c r="BG54" s="33">
        <f t="shared" si="90"/>
        <v>98.333333333333329</v>
      </c>
      <c r="BH54" s="33"/>
      <c r="BI54" s="34">
        <f t="shared" si="91"/>
        <v>0.67827317553403665</v>
      </c>
      <c r="BJ54" s="42"/>
      <c r="BK54" s="33">
        <f t="shared" si="101"/>
        <v>-1</v>
      </c>
      <c r="BL54" s="35">
        <f t="shared" si="102"/>
        <v>-0.33333333333333331</v>
      </c>
      <c r="BM54" s="13">
        <f t="shared" si="103"/>
        <v>9</v>
      </c>
      <c r="BN54" s="25">
        <f t="shared" si="104"/>
        <v>0.16071428571428573</v>
      </c>
      <c r="BO54" s="13">
        <f t="shared" si="105"/>
        <v>8</v>
      </c>
      <c r="BP54" s="25">
        <f t="shared" si="106"/>
        <v>0.13559322033898305</v>
      </c>
      <c r="BQ54" s="13">
        <f t="shared" si="107"/>
        <v>-2</v>
      </c>
      <c r="BR54" s="25">
        <f t="shared" si="108"/>
        <v>-2.1276595744680851E-2</v>
      </c>
      <c r="BS54" s="25">
        <f t="shared" si="109"/>
        <v>0.10060129509713234</v>
      </c>
      <c r="BT54" s="14"/>
      <c r="BU54" s="32">
        <f t="shared" si="92"/>
        <v>-1</v>
      </c>
      <c r="BV54" s="35">
        <f t="shared" si="93"/>
        <v>-0.33333333333333331</v>
      </c>
      <c r="BW54" s="13">
        <f t="shared" si="94"/>
        <v>-6</v>
      </c>
      <c r="BX54" s="25">
        <f t="shared" si="95"/>
        <v>-8.4507042253521125E-2</v>
      </c>
      <c r="BY54" s="13">
        <f t="shared" si="96"/>
        <v>-7</v>
      </c>
      <c r="BZ54" s="25">
        <f t="shared" si="97"/>
        <v>-9.45945945945946E-2</v>
      </c>
      <c r="CA54" s="13">
        <f t="shared" si="98"/>
        <v>-17</v>
      </c>
      <c r="CB54" s="25">
        <f t="shared" si="99"/>
        <v>-0.15596330275229359</v>
      </c>
      <c r="CC54" s="25">
        <f t="shared" si="100"/>
        <v>4.9361786996410029E-2</v>
      </c>
    </row>
    <row r="55" spans="1:81" x14ac:dyDescent="0.25">
      <c r="A55" s="9">
        <v>510</v>
      </c>
      <c r="B55" s="10" t="s">
        <v>10</v>
      </c>
      <c r="C55" s="13">
        <v>86</v>
      </c>
      <c r="D55" s="14"/>
      <c r="E55" s="13">
        <v>453</v>
      </c>
      <c r="F55" s="14"/>
      <c r="G55" s="13">
        <f t="shared" si="33"/>
        <v>539</v>
      </c>
      <c r="H55" s="13"/>
      <c r="I55" s="13">
        <v>910</v>
      </c>
      <c r="J55" s="13"/>
      <c r="K55" s="25">
        <f t="shared" si="34"/>
        <v>0.59230769230769231</v>
      </c>
      <c r="L55" s="28"/>
      <c r="M55" s="13">
        <v>74</v>
      </c>
      <c r="N55" s="14"/>
      <c r="O55" s="13">
        <v>436</v>
      </c>
      <c r="P55" s="14"/>
      <c r="Q55" s="13">
        <f t="shared" si="35"/>
        <v>510</v>
      </c>
      <c r="R55" s="13"/>
      <c r="S55" s="13">
        <v>801</v>
      </c>
      <c r="T55" s="13"/>
      <c r="U55" s="25">
        <f t="shared" si="36"/>
        <v>0.63670411985018727</v>
      </c>
      <c r="V55" s="28"/>
      <c r="W55" s="13">
        <v>39</v>
      </c>
      <c r="X55" s="14"/>
      <c r="Y55" s="13">
        <v>437</v>
      </c>
      <c r="Z55" s="14"/>
      <c r="AA55" s="13">
        <f t="shared" si="37"/>
        <v>476</v>
      </c>
      <c r="AB55" s="13"/>
      <c r="AC55" s="13">
        <v>663</v>
      </c>
      <c r="AD55" s="14"/>
      <c r="AE55" s="25">
        <f t="shared" si="38"/>
        <v>0.71794871794871795</v>
      </c>
      <c r="AF55" s="28"/>
      <c r="AG55" s="13">
        <v>53</v>
      </c>
      <c r="AH55" s="13"/>
      <c r="AI55" s="13">
        <v>321</v>
      </c>
      <c r="AJ55" s="13"/>
      <c r="AK55" s="13">
        <f t="shared" si="39"/>
        <v>374</v>
      </c>
      <c r="AL55" s="13"/>
      <c r="AM55" s="13">
        <v>526</v>
      </c>
      <c r="AN55" s="14"/>
      <c r="AO55" s="25">
        <f t="shared" si="40"/>
        <v>0.71102661596958172</v>
      </c>
      <c r="AP55" s="28"/>
      <c r="AQ55" s="13">
        <v>44</v>
      </c>
      <c r="AR55" s="13"/>
      <c r="AS55" s="13">
        <v>268</v>
      </c>
      <c r="AT55" s="13"/>
      <c r="AU55" s="13">
        <f t="shared" si="8"/>
        <v>312</v>
      </c>
      <c r="AV55" s="13"/>
      <c r="AW55" s="13">
        <v>464</v>
      </c>
      <c r="AX55" s="14"/>
      <c r="AY55" s="25">
        <f t="shared" si="9"/>
        <v>0.67241379310344829</v>
      </c>
      <c r="AZ55" s="28"/>
      <c r="BA55" s="33">
        <f t="shared" si="87"/>
        <v>45.333333333333336</v>
      </c>
      <c r="BB55" s="33"/>
      <c r="BC55" s="33">
        <f t="shared" si="88"/>
        <v>342</v>
      </c>
      <c r="BD55" s="33"/>
      <c r="BE55" s="33">
        <f t="shared" si="89"/>
        <v>387.33333333333331</v>
      </c>
      <c r="BF55" s="33"/>
      <c r="BG55" s="33">
        <f t="shared" si="90"/>
        <v>551</v>
      </c>
      <c r="BH55" s="33"/>
      <c r="BI55" s="34">
        <f t="shared" si="91"/>
        <v>0.70046304234058265</v>
      </c>
      <c r="BJ55" s="42"/>
      <c r="BK55" s="33">
        <f t="shared" si="101"/>
        <v>-9</v>
      </c>
      <c r="BL55" s="35">
        <f t="shared" si="102"/>
        <v>-0.16981132075471697</v>
      </c>
      <c r="BM55" s="13">
        <f t="shared" si="103"/>
        <v>-53</v>
      </c>
      <c r="BN55" s="25">
        <f t="shared" si="104"/>
        <v>-0.16510903426791276</v>
      </c>
      <c r="BO55" s="13">
        <f t="shared" si="105"/>
        <v>-62</v>
      </c>
      <c r="BP55" s="25">
        <f t="shared" si="106"/>
        <v>-0.16577540106951871</v>
      </c>
      <c r="BQ55" s="13">
        <f t="shared" si="107"/>
        <v>-62</v>
      </c>
      <c r="BR55" s="25">
        <f t="shared" si="108"/>
        <v>-0.11787072243346007</v>
      </c>
      <c r="BS55" s="25">
        <f t="shared" si="109"/>
        <v>-3.8612822866133434E-2</v>
      </c>
      <c r="BT55" s="14"/>
      <c r="BU55" s="32">
        <f t="shared" si="92"/>
        <v>5</v>
      </c>
      <c r="BV55" s="35">
        <f t="shared" si="93"/>
        <v>0.12820512820512819</v>
      </c>
      <c r="BW55" s="13">
        <f t="shared" si="94"/>
        <v>-169</v>
      </c>
      <c r="BX55" s="25">
        <f t="shared" si="95"/>
        <v>-0.38672768878718533</v>
      </c>
      <c r="BY55" s="13">
        <f t="shared" si="96"/>
        <v>-164</v>
      </c>
      <c r="BZ55" s="25">
        <f t="shared" si="97"/>
        <v>-0.34453781512605042</v>
      </c>
      <c r="CA55" s="13">
        <f t="shared" si="98"/>
        <v>-199</v>
      </c>
      <c r="CB55" s="25">
        <f t="shared" si="99"/>
        <v>-0.30015082956259426</v>
      </c>
      <c r="CC55" s="25">
        <f t="shared" si="100"/>
        <v>-4.5534924845269664E-2</v>
      </c>
    </row>
    <row r="56" spans="1:81" x14ac:dyDescent="0.25">
      <c r="A56" s="9">
        <v>533</v>
      </c>
      <c r="B56" s="10" t="s">
        <v>32</v>
      </c>
      <c r="C56" s="13">
        <v>4</v>
      </c>
      <c r="D56" s="14"/>
      <c r="E56" s="13">
        <v>52</v>
      </c>
      <c r="F56" s="14"/>
      <c r="G56" s="13">
        <f t="shared" si="33"/>
        <v>56</v>
      </c>
      <c r="H56" s="13"/>
      <c r="I56" s="13">
        <v>143</v>
      </c>
      <c r="J56" s="13"/>
      <c r="K56" s="25">
        <f t="shared" si="34"/>
        <v>0.39160839160839161</v>
      </c>
      <c r="L56" s="28"/>
      <c r="M56" s="13">
        <v>9</v>
      </c>
      <c r="N56" s="14"/>
      <c r="O56" s="13">
        <v>74</v>
      </c>
      <c r="P56" s="14"/>
      <c r="Q56" s="13">
        <f t="shared" si="35"/>
        <v>83</v>
      </c>
      <c r="R56" s="13"/>
      <c r="S56" s="13">
        <v>130</v>
      </c>
      <c r="T56" s="13"/>
      <c r="U56" s="25">
        <f t="shared" si="36"/>
        <v>0.63846153846153841</v>
      </c>
      <c r="V56" s="28"/>
      <c r="W56" s="13">
        <v>4</v>
      </c>
      <c r="X56" s="14"/>
      <c r="Y56" s="13">
        <v>57</v>
      </c>
      <c r="Z56" s="14"/>
      <c r="AA56" s="13">
        <f t="shared" si="37"/>
        <v>61</v>
      </c>
      <c r="AB56" s="13"/>
      <c r="AC56" s="13">
        <v>96</v>
      </c>
      <c r="AD56" s="14"/>
      <c r="AE56" s="25">
        <f t="shared" si="38"/>
        <v>0.63541666666666663</v>
      </c>
      <c r="AF56" s="28"/>
      <c r="AG56" s="13">
        <v>3</v>
      </c>
      <c r="AH56" s="13"/>
      <c r="AI56" s="13">
        <v>36</v>
      </c>
      <c r="AJ56" s="13"/>
      <c r="AK56" s="13">
        <f t="shared" si="39"/>
        <v>39</v>
      </c>
      <c r="AL56" s="13"/>
      <c r="AM56" s="13">
        <v>55</v>
      </c>
      <c r="AN56" s="14"/>
      <c r="AO56" s="25">
        <f t="shared" si="40"/>
        <v>0.70909090909090911</v>
      </c>
      <c r="AP56" s="28"/>
      <c r="AQ56" s="13">
        <v>1</v>
      </c>
      <c r="AR56" s="13"/>
      <c r="AS56" s="13">
        <v>41</v>
      </c>
      <c r="AT56" s="13"/>
      <c r="AU56" s="13">
        <f t="shared" si="8"/>
        <v>42</v>
      </c>
      <c r="AV56" s="13"/>
      <c r="AW56" s="13">
        <v>71</v>
      </c>
      <c r="AX56" s="14"/>
      <c r="AY56" s="25">
        <f t="shared" si="9"/>
        <v>0.59154929577464788</v>
      </c>
      <c r="AZ56" s="28"/>
      <c r="BA56" s="33">
        <f t="shared" si="87"/>
        <v>2.6666666666666665</v>
      </c>
      <c r="BB56" s="33"/>
      <c r="BC56" s="33">
        <f t="shared" si="88"/>
        <v>44.666666666666664</v>
      </c>
      <c r="BD56" s="33"/>
      <c r="BE56" s="33">
        <f t="shared" si="89"/>
        <v>47.333333333333336</v>
      </c>
      <c r="BF56" s="33"/>
      <c r="BG56" s="33">
        <f t="shared" si="90"/>
        <v>74</v>
      </c>
      <c r="BH56" s="33"/>
      <c r="BI56" s="34">
        <f t="shared" si="91"/>
        <v>0.64535229051074117</v>
      </c>
      <c r="BJ56" s="42"/>
      <c r="BK56" s="33">
        <f t="shared" si="101"/>
        <v>-2</v>
      </c>
      <c r="BL56" s="35">
        <f t="shared" si="102"/>
        <v>-0.66666666666666663</v>
      </c>
      <c r="BM56" s="13">
        <f t="shared" si="103"/>
        <v>5</v>
      </c>
      <c r="BN56" s="25">
        <f t="shared" si="104"/>
        <v>0.1388888888888889</v>
      </c>
      <c r="BO56" s="13">
        <f t="shared" si="105"/>
        <v>3</v>
      </c>
      <c r="BP56" s="25">
        <f t="shared" si="106"/>
        <v>7.6923076923076927E-2</v>
      </c>
      <c r="BQ56" s="13">
        <f t="shared" si="107"/>
        <v>16</v>
      </c>
      <c r="BR56" s="25">
        <f t="shared" si="108"/>
        <v>0.29090909090909089</v>
      </c>
      <c r="BS56" s="25">
        <f t="shared" si="109"/>
        <v>-0.11754161331626123</v>
      </c>
      <c r="BT56" s="14"/>
      <c r="BU56" s="32">
        <f t="shared" si="92"/>
        <v>-3</v>
      </c>
      <c r="BV56" s="35">
        <f t="shared" si="93"/>
        <v>-0.75</v>
      </c>
      <c r="BW56" s="13">
        <f t="shared" si="94"/>
        <v>-16</v>
      </c>
      <c r="BX56" s="25">
        <f t="shared" si="95"/>
        <v>-0.2807017543859649</v>
      </c>
      <c r="BY56" s="13">
        <f t="shared" si="96"/>
        <v>-19</v>
      </c>
      <c r="BZ56" s="25">
        <f t="shared" si="97"/>
        <v>-0.31147540983606559</v>
      </c>
      <c r="CA56" s="13">
        <f t="shared" si="98"/>
        <v>-25</v>
      </c>
      <c r="CB56" s="25">
        <f t="shared" si="99"/>
        <v>-0.26041666666666669</v>
      </c>
      <c r="CC56" s="25">
        <f t="shared" si="100"/>
        <v>-4.3867370892018753E-2</v>
      </c>
    </row>
    <row r="57" spans="1:81" x14ac:dyDescent="0.25">
      <c r="A57" s="9">
        <v>522</v>
      </c>
      <c r="B57" s="10" t="s">
        <v>22</v>
      </c>
      <c r="C57" s="13">
        <v>56</v>
      </c>
      <c r="D57" s="14"/>
      <c r="E57" s="13">
        <v>569</v>
      </c>
      <c r="F57" s="14"/>
      <c r="G57" s="13">
        <f t="shared" si="33"/>
        <v>625</v>
      </c>
      <c r="H57" s="13"/>
      <c r="I57" s="13">
        <v>1361</v>
      </c>
      <c r="J57" s="13"/>
      <c r="K57" s="25">
        <f t="shared" si="34"/>
        <v>0.45922116091109477</v>
      </c>
      <c r="L57" s="28"/>
      <c r="M57" s="13">
        <v>55</v>
      </c>
      <c r="N57" s="14"/>
      <c r="O57" s="13">
        <v>790</v>
      </c>
      <c r="P57" s="14"/>
      <c r="Q57" s="13">
        <f t="shared" si="35"/>
        <v>845</v>
      </c>
      <c r="R57" s="13"/>
      <c r="S57" s="13">
        <v>1240</v>
      </c>
      <c r="T57" s="13"/>
      <c r="U57" s="25">
        <f t="shared" si="36"/>
        <v>0.68145161290322576</v>
      </c>
      <c r="V57" s="28"/>
      <c r="W57" s="13">
        <v>55</v>
      </c>
      <c r="X57" s="14"/>
      <c r="Y57" s="13">
        <v>670</v>
      </c>
      <c r="Z57" s="14"/>
      <c r="AA57" s="13">
        <f t="shared" si="37"/>
        <v>725</v>
      </c>
      <c r="AB57" s="13"/>
      <c r="AC57" s="13">
        <v>1013</v>
      </c>
      <c r="AD57" s="14"/>
      <c r="AE57" s="25">
        <f t="shared" si="38"/>
        <v>0.71569595261599206</v>
      </c>
      <c r="AF57" s="28"/>
      <c r="AG57" s="13">
        <v>39</v>
      </c>
      <c r="AH57" s="13"/>
      <c r="AI57" s="13">
        <v>623</v>
      </c>
      <c r="AJ57" s="13"/>
      <c r="AK57" s="13">
        <f t="shared" si="39"/>
        <v>662</v>
      </c>
      <c r="AL57" s="13"/>
      <c r="AM57" s="13">
        <v>905</v>
      </c>
      <c r="AN57" s="14"/>
      <c r="AO57" s="25">
        <f t="shared" si="40"/>
        <v>0.73149171270718227</v>
      </c>
      <c r="AP57" s="28"/>
      <c r="AQ57" s="13">
        <v>39</v>
      </c>
      <c r="AR57" s="13"/>
      <c r="AS57" s="13">
        <v>588</v>
      </c>
      <c r="AT57" s="13"/>
      <c r="AU57" s="13">
        <f t="shared" si="8"/>
        <v>627</v>
      </c>
      <c r="AV57" s="13"/>
      <c r="AW57" s="13">
        <v>877</v>
      </c>
      <c r="AX57" s="14"/>
      <c r="AY57" s="25">
        <f t="shared" si="9"/>
        <v>0.71493728620296471</v>
      </c>
      <c r="AZ57" s="28"/>
      <c r="BA57" s="33">
        <f t="shared" si="87"/>
        <v>44.333333333333336</v>
      </c>
      <c r="BB57" s="33"/>
      <c r="BC57" s="33">
        <f t="shared" si="88"/>
        <v>627</v>
      </c>
      <c r="BD57" s="33"/>
      <c r="BE57" s="33">
        <f t="shared" si="89"/>
        <v>671.33333333333337</v>
      </c>
      <c r="BF57" s="33"/>
      <c r="BG57" s="33">
        <f t="shared" si="90"/>
        <v>931.66666666666663</v>
      </c>
      <c r="BH57" s="33"/>
      <c r="BI57" s="34">
        <f t="shared" si="91"/>
        <v>0.72070831717537975</v>
      </c>
      <c r="BJ57" s="42"/>
      <c r="BK57" s="33">
        <f t="shared" si="101"/>
        <v>0</v>
      </c>
      <c r="BL57" s="35">
        <f t="shared" si="102"/>
        <v>0</v>
      </c>
      <c r="BM57" s="13">
        <f t="shared" si="103"/>
        <v>-35</v>
      </c>
      <c r="BN57" s="25">
        <f t="shared" si="104"/>
        <v>-5.6179775280898875E-2</v>
      </c>
      <c r="BO57" s="13">
        <f t="shared" si="105"/>
        <v>-35</v>
      </c>
      <c r="BP57" s="25">
        <f t="shared" si="106"/>
        <v>-5.2870090634441085E-2</v>
      </c>
      <c r="BQ57" s="13">
        <f t="shared" si="107"/>
        <v>-28</v>
      </c>
      <c r="BR57" s="25">
        <f t="shared" si="108"/>
        <v>-3.0939226519337018E-2</v>
      </c>
      <c r="BS57" s="25">
        <f t="shared" si="109"/>
        <v>-1.6554426504217568E-2</v>
      </c>
      <c r="BT57" s="14"/>
      <c r="BU57" s="32">
        <f t="shared" si="92"/>
        <v>-16</v>
      </c>
      <c r="BV57" s="35">
        <f t="shared" si="93"/>
        <v>-0.29090909090909089</v>
      </c>
      <c r="BW57" s="13">
        <f t="shared" si="94"/>
        <v>-82</v>
      </c>
      <c r="BX57" s="25">
        <f t="shared" si="95"/>
        <v>-0.12238805970149254</v>
      </c>
      <c r="BY57" s="13">
        <f t="shared" si="96"/>
        <v>-98</v>
      </c>
      <c r="BZ57" s="25">
        <f t="shared" si="97"/>
        <v>-0.13517241379310344</v>
      </c>
      <c r="CA57" s="13">
        <f t="shared" si="98"/>
        <v>-136</v>
      </c>
      <c r="CB57" s="25">
        <f t="shared" si="99"/>
        <v>-0.13425468904244817</v>
      </c>
      <c r="CC57" s="25">
        <f t="shared" si="100"/>
        <v>-7.5866641302735349E-4</v>
      </c>
    </row>
    <row r="58" spans="1:81" x14ac:dyDescent="0.25">
      <c r="A58" s="9">
        <v>534</v>
      </c>
      <c r="B58" s="10" t="s">
        <v>33</v>
      </c>
      <c r="C58" s="13">
        <v>2</v>
      </c>
      <c r="D58" s="14"/>
      <c r="E58" s="13">
        <v>30</v>
      </c>
      <c r="F58" s="14"/>
      <c r="G58" s="13">
        <f t="shared" si="33"/>
        <v>32</v>
      </c>
      <c r="H58" s="13"/>
      <c r="I58" s="13">
        <v>100</v>
      </c>
      <c r="J58" s="13"/>
      <c r="K58" s="25">
        <f t="shared" si="34"/>
        <v>0.32</v>
      </c>
      <c r="L58" s="28"/>
      <c r="M58" s="13">
        <v>4</v>
      </c>
      <c r="N58" s="14"/>
      <c r="O58" s="13">
        <v>62</v>
      </c>
      <c r="P58" s="14"/>
      <c r="Q58" s="13">
        <f t="shared" si="35"/>
        <v>66</v>
      </c>
      <c r="R58" s="13"/>
      <c r="S58" s="13">
        <v>87</v>
      </c>
      <c r="T58" s="13"/>
      <c r="U58" s="25">
        <f t="shared" si="36"/>
        <v>0.75862068965517238</v>
      </c>
      <c r="V58" s="28"/>
      <c r="W58" s="13">
        <v>3</v>
      </c>
      <c r="X58" s="14"/>
      <c r="Y58" s="13">
        <v>78</v>
      </c>
      <c r="Z58" s="14"/>
      <c r="AA58" s="13">
        <f t="shared" si="37"/>
        <v>81</v>
      </c>
      <c r="AB58" s="13"/>
      <c r="AC58" s="13">
        <v>114</v>
      </c>
      <c r="AD58" s="14"/>
      <c r="AE58" s="25">
        <f t="shared" si="38"/>
        <v>0.71052631578947367</v>
      </c>
      <c r="AF58" s="28"/>
      <c r="AG58" s="13">
        <v>9</v>
      </c>
      <c r="AH58" s="13"/>
      <c r="AI58" s="13">
        <v>62</v>
      </c>
      <c r="AJ58" s="13"/>
      <c r="AK58" s="13">
        <f t="shared" si="39"/>
        <v>71</v>
      </c>
      <c r="AL58" s="13"/>
      <c r="AM58" s="13">
        <v>98</v>
      </c>
      <c r="AN58" s="14"/>
      <c r="AO58" s="25">
        <f t="shared" si="40"/>
        <v>0.72448979591836737</v>
      </c>
      <c r="AP58" s="28"/>
      <c r="AQ58" s="13">
        <v>1</v>
      </c>
      <c r="AR58" s="13"/>
      <c r="AS58" s="13">
        <v>54</v>
      </c>
      <c r="AT58" s="13"/>
      <c r="AU58" s="13">
        <f t="shared" si="8"/>
        <v>55</v>
      </c>
      <c r="AV58" s="13"/>
      <c r="AW58" s="13">
        <v>72</v>
      </c>
      <c r="AX58" s="14"/>
      <c r="AY58" s="25">
        <f t="shared" si="9"/>
        <v>0.76388888888888884</v>
      </c>
      <c r="AZ58" s="28"/>
      <c r="BA58" s="33">
        <f t="shared" si="87"/>
        <v>4.333333333333333</v>
      </c>
      <c r="BB58" s="33"/>
      <c r="BC58" s="33">
        <f t="shared" si="88"/>
        <v>64.666666666666671</v>
      </c>
      <c r="BD58" s="33"/>
      <c r="BE58" s="33">
        <f t="shared" si="89"/>
        <v>69</v>
      </c>
      <c r="BF58" s="33"/>
      <c r="BG58" s="33">
        <f t="shared" si="90"/>
        <v>94.666666666666671</v>
      </c>
      <c r="BH58" s="33"/>
      <c r="BI58" s="34">
        <f t="shared" si="91"/>
        <v>0.73296833353224322</v>
      </c>
      <c r="BJ58" s="42"/>
      <c r="BK58" s="33">
        <f t="shared" si="101"/>
        <v>-8</v>
      </c>
      <c r="BL58" s="35">
        <f t="shared" si="102"/>
        <v>-0.88888888888888884</v>
      </c>
      <c r="BM58" s="13">
        <f t="shared" si="103"/>
        <v>-8</v>
      </c>
      <c r="BN58" s="25">
        <f t="shared" si="104"/>
        <v>-0.12903225806451613</v>
      </c>
      <c r="BO58" s="13">
        <f t="shared" si="105"/>
        <v>-16</v>
      </c>
      <c r="BP58" s="25">
        <f t="shared" si="106"/>
        <v>-0.22535211267605634</v>
      </c>
      <c r="BQ58" s="13">
        <f t="shared" si="107"/>
        <v>-26</v>
      </c>
      <c r="BR58" s="25">
        <f t="shared" si="108"/>
        <v>-0.26530612244897961</v>
      </c>
      <c r="BS58" s="25">
        <f t="shared" si="109"/>
        <v>3.9399092970521465E-2</v>
      </c>
      <c r="BT58" s="14"/>
      <c r="BU58" s="32">
        <f t="shared" si="92"/>
        <v>-2</v>
      </c>
      <c r="BV58" s="35">
        <f t="shared" si="93"/>
        <v>-0.66666666666666663</v>
      </c>
      <c r="BW58" s="13">
        <f t="shared" si="94"/>
        <v>-24</v>
      </c>
      <c r="BX58" s="25">
        <f t="shared" si="95"/>
        <v>-0.30769230769230771</v>
      </c>
      <c r="BY58" s="13">
        <f t="shared" si="96"/>
        <v>-26</v>
      </c>
      <c r="BZ58" s="25">
        <f t="shared" si="97"/>
        <v>-0.32098765432098764</v>
      </c>
      <c r="CA58" s="13">
        <f t="shared" si="98"/>
        <v>-42</v>
      </c>
      <c r="CB58" s="25">
        <f t="shared" si="99"/>
        <v>-0.36842105263157893</v>
      </c>
      <c r="CC58" s="25">
        <f t="shared" si="100"/>
        <v>5.3362573099415167E-2</v>
      </c>
    </row>
    <row r="59" spans="1:81" x14ac:dyDescent="0.25">
      <c r="A59" s="9">
        <v>504</v>
      </c>
      <c r="B59" s="10" t="s">
        <v>5</v>
      </c>
      <c r="C59" s="13">
        <v>26</v>
      </c>
      <c r="D59" s="14"/>
      <c r="E59" s="13">
        <v>234</v>
      </c>
      <c r="F59" s="14"/>
      <c r="G59" s="13">
        <f t="shared" si="33"/>
        <v>260</v>
      </c>
      <c r="H59" s="13"/>
      <c r="I59" s="13">
        <v>453</v>
      </c>
      <c r="J59" s="13"/>
      <c r="K59" s="25">
        <f t="shared" si="34"/>
        <v>0.57395143487858724</v>
      </c>
      <c r="L59" s="28"/>
      <c r="M59" s="13">
        <v>29</v>
      </c>
      <c r="N59" s="14"/>
      <c r="O59" s="13">
        <v>304</v>
      </c>
      <c r="P59" s="14"/>
      <c r="Q59" s="13">
        <f t="shared" si="35"/>
        <v>333</v>
      </c>
      <c r="R59" s="13"/>
      <c r="S59" s="13">
        <v>510</v>
      </c>
      <c r="T59" s="13"/>
      <c r="U59" s="25">
        <f t="shared" si="36"/>
        <v>0.65294117647058825</v>
      </c>
      <c r="V59" s="28"/>
      <c r="W59" s="13">
        <v>34</v>
      </c>
      <c r="X59" s="14"/>
      <c r="Y59" s="13">
        <v>284</v>
      </c>
      <c r="Z59" s="14"/>
      <c r="AA59" s="13">
        <f t="shared" si="37"/>
        <v>318</v>
      </c>
      <c r="AB59" s="13"/>
      <c r="AC59" s="13">
        <v>474</v>
      </c>
      <c r="AD59" s="14"/>
      <c r="AE59" s="25">
        <f t="shared" si="38"/>
        <v>0.67088607594936711</v>
      </c>
      <c r="AF59" s="28"/>
      <c r="AG59" s="13">
        <v>33</v>
      </c>
      <c r="AH59" s="13"/>
      <c r="AI59" s="13">
        <v>328</v>
      </c>
      <c r="AJ59" s="13"/>
      <c r="AK59" s="13">
        <f t="shared" si="39"/>
        <v>361</v>
      </c>
      <c r="AL59" s="13"/>
      <c r="AM59" s="13">
        <v>491</v>
      </c>
      <c r="AN59" s="14"/>
      <c r="AO59" s="25">
        <f t="shared" si="40"/>
        <v>0.73523421588594706</v>
      </c>
      <c r="AP59" s="28"/>
      <c r="AQ59" s="13">
        <v>16</v>
      </c>
      <c r="AR59" s="13"/>
      <c r="AS59" s="13">
        <v>318</v>
      </c>
      <c r="AT59" s="13"/>
      <c r="AU59" s="13">
        <f t="shared" si="8"/>
        <v>334</v>
      </c>
      <c r="AV59" s="13"/>
      <c r="AW59" s="13">
        <v>464</v>
      </c>
      <c r="AX59" s="14"/>
      <c r="AY59" s="25">
        <f t="shared" si="9"/>
        <v>0.71982758620689657</v>
      </c>
      <c r="AZ59" s="28"/>
      <c r="BA59" s="33">
        <f t="shared" si="87"/>
        <v>27.666666666666668</v>
      </c>
      <c r="BB59" s="33"/>
      <c r="BC59" s="33">
        <f t="shared" si="88"/>
        <v>310</v>
      </c>
      <c r="BD59" s="33"/>
      <c r="BE59" s="33">
        <f t="shared" si="89"/>
        <v>337.66666666666669</v>
      </c>
      <c r="BF59" s="33"/>
      <c r="BG59" s="33">
        <f t="shared" si="90"/>
        <v>476.33333333333331</v>
      </c>
      <c r="BH59" s="33"/>
      <c r="BI59" s="34">
        <f t="shared" si="91"/>
        <v>0.70864929268073684</v>
      </c>
      <c r="BJ59" s="42"/>
      <c r="BK59" s="33">
        <f t="shared" si="101"/>
        <v>-17</v>
      </c>
      <c r="BL59" s="35">
        <f t="shared" si="102"/>
        <v>-0.51515151515151514</v>
      </c>
      <c r="BM59" s="13">
        <f t="shared" si="103"/>
        <v>-10</v>
      </c>
      <c r="BN59" s="25">
        <f t="shared" si="104"/>
        <v>-3.048780487804878E-2</v>
      </c>
      <c r="BO59" s="13">
        <f t="shared" si="105"/>
        <v>-27</v>
      </c>
      <c r="BP59" s="25">
        <f t="shared" si="106"/>
        <v>-7.4792243767313013E-2</v>
      </c>
      <c r="BQ59" s="13">
        <f t="shared" si="107"/>
        <v>-27</v>
      </c>
      <c r="BR59" s="25">
        <f t="shared" si="108"/>
        <v>-5.4989816700610997E-2</v>
      </c>
      <c r="BS59" s="25">
        <f t="shared" si="109"/>
        <v>-1.5406629679050488E-2</v>
      </c>
      <c r="BT59" s="14"/>
      <c r="BU59" s="32">
        <f t="shared" si="92"/>
        <v>-18</v>
      </c>
      <c r="BV59" s="35">
        <f t="shared" si="93"/>
        <v>-0.52941176470588236</v>
      </c>
      <c r="BW59" s="13">
        <f t="shared" si="94"/>
        <v>34</v>
      </c>
      <c r="BX59" s="25">
        <f t="shared" si="95"/>
        <v>0.11971830985915492</v>
      </c>
      <c r="BY59" s="13">
        <f t="shared" si="96"/>
        <v>16</v>
      </c>
      <c r="BZ59" s="25">
        <f t="shared" si="97"/>
        <v>5.0314465408805034E-2</v>
      </c>
      <c r="CA59" s="13">
        <f t="shared" si="98"/>
        <v>-10</v>
      </c>
      <c r="CB59" s="25">
        <f t="shared" si="99"/>
        <v>-2.1097046413502109E-2</v>
      </c>
      <c r="CC59" s="25">
        <f t="shared" si="100"/>
        <v>4.8941510257529464E-2</v>
      </c>
    </row>
    <row r="60" spans="1:81" x14ac:dyDescent="0.25">
      <c r="A60" s="9">
        <v>516</v>
      </c>
      <c r="B60" s="10" t="s">
        <v>16</v>
      </c>
      <c r="C60" s="13">
        <v>40</v>
      </c>
      <c r="D60" s="14"/>
      <c r="E60" s="13">
        <v>386</v>
      </c>
      <c r="F60" s="14"/>
      <c r="G60" s="13">
        <f t="shared" si="33"/>
        <v>426</v>
      </c>
      <c r="H60" s="13"/>
      <c r="I60" s="13">
        <v>833</v>
      </c>
      <c r="J60" s="13"/>
      <c r="K60" s="25">
        <f t="shared" si="34"/>
        <v>0.51140456182472993</v>
      </c>
      <c r="L60" s="28"/>
      <c r="M60" s="13">
        <v>28</v>
      </c>
      <c r="N60" s="14"/>
      <c r="O60" s="13">
        <v>395</v>
      </c>
      <c r="P60" s="14"/>
      <c r="Q60" s="13">
        <f t="shared" si="35"/>
        <v>423</v>
      </c>
      <c r="R60" s="13"/>
      <c r="S60" s="13">
        <v>647</v>
      </c>
      <c r="T60" s="13"/>
      <c r="U60" s="25">
        <f t="shared" si="36"/>
        <v>0.65378670788253479</v>
      </c>
      <c r="V60" s="28"/>
      <c r="W60" s="13">
        <v>19</v>
      </c>
      <c r="X60" s="14"/>
      <c r="Y60" s="13">
        <v>266</v>
      </c>
      <c r="Z60" s="14"/>
      <c r="AA60" s="13">
        <f t="shared" si="37"/>
        <v>285</v>
      </c>
      <c r="AB60" s="13"/>
      <c r="AC60" s="13">
        <v>416</v>
      </c>
      <c r="AD60" s="14"/>
      <c r="AE60" s="25">
        <f t="shared" si="38"/>
        <v>0.68509615384615385</v>
      </c>
      <c r="AF60" s="28"/>
      <c r="AG60" s="13">
        <v>22</v>
      </c>
      <c r="AH60" s="13"/>
      <c r="AI60" s="13">
        <v>269</v>
      </c>
      <c r="AJ60" s="13"/>
      <c r="AK60" s="13">
        <f t="shared" si="39"/>
        <v>291</v>
      </c>
      <c r="AL60" s="13"/>
      <c r="AM60" s="13">
        <v>407</v>
      </c>
      <c r="AN60" s="14"/>
      <c r="AO60" s="25">
        <f t="shared" si="40"/>
        <v>0.71498771498771496</v>
      </c>
      <c r="AP60" s="28"/>
      <c r="AQ60" s="13">
        <v>18</v>
      </c>
      <c r="AR60" s="13"/>
      <c r="AS60" s="13">
        <v>229</v>
      </c>
      <c r="AT60" s="13"/>
      <c r="AU60" s="13">
        <f t="shared" si="8"/>
        <v>247</v>
      </c>
      <c r="AV60" s="13"/>
      <c r="AW60" s="13">
        <v>352</v>
      </c>
      <c r="AX60" s="14"/>
      <c r="AY60" s="25">
        <f t="shared" si="9"/>
        <v>0.70170454545454541</v>
      </c>
      <c r="AZ60" s="28"/>
      <c r="BA60" s="33">
        <f t="shared" si="87"/>
        <v>19.666666666666668</v>
      </c>
      <c r="BB60" s="33"/>
      <c r="BC60" s="33">
        <f t="shared" si="88"/>
        <v>254.66666666666666</v>
      </c>
      <c r="BD60" s="33"/>
      <c r="BE60" s="33">
        <f t="shared" si="89"/>
        <v>274.33333333333331</v>
      </c>
      <c r="BF60" s="33"/>
      <c r="BG60" s="33">
        <f t="shared" si="90"/>
        <v>391.66666666666669</v>
      </c>
      <c r="BH60" s="33"/>
      <c r="BI60" s="34">
        <f t="shared" si="91"/>
        <v>0.70059613809613808</v>
      </c>
      <c r="BJ60" s="42"/>
      <c r="BK60" s="33">
        <f t="shared" si="101"/>
        <v>-4</v>
      </c>
      <c r="BL60" s="35">
        <f t="shared" si="102"/>
        <v>-0.18181818181818182</v>
      </c>
      <c r="BM60" s="13">
        <f t="shared" si="103"/>
        <v>-40</v>
      </c>
      <c r="BN60" s="25">
        <f t="shared" si="104"/>
        <v>-0.14869888475836432</v>
      </c>
      <c r="BO60" s="13">
        <f t="shared" si="105"/>
        <v>-44</v>
      </c>
      <c r="BP60" s="25">
        <f t="shared" si="106"/>
        <v>-0.15120274914089346</v>
      </c>
      <c r="BQ60" s="13">
        <f t="shared" si="107"/>
        <v>-55</v>
      </c>
      <c r="BR60" s="25">
        <f t="shared" si="108"/>
        <v>-0.13513513513513514</v>
      </c>
      <c r="BS60" s="25">
        <f t="shared" si="109"/>
        <v>-1.3283169533169548E-2</v>
      </c>
      <c r="BT60" s="14"/>
      <c r="BU60" s="32">
        <f t="shared" si="92"/>
        <v>-1</v>
      </c>
      <c r="BV60" s="35">
        <f t="shared" si="93"/>
        <v>-5.2631578947368418E-2</v>
      </c>
      <c r="BW60" s="13">
        <f t="shared" si="94"/>
        <v>-37</v>
      </c>
      <c r="BX60" s="25">
        <f t="shared" si="95"/>
        <v>-0.13909774436090225</v>
      </c>
      <c r="BY60" s="13">
        <f t="shared" si="96"/>
        <v>-38</v>
      </c>
      <c r="BZ60" s="25">
        <f t="shared" si="97"/>
        <v>-0.13333333333333333</v>
      </c>
      <c r="CA60" s="13">
        <f t="shared" si="98"/>
        <v>-64</v>
      </c>
      <c r="CB60" s="25">
        <f t="shared" si="99"/>
        <v>-0.15384615384615385</v>
      </c>
      <c r="CC60" s="25">
        <f t="shared" si="100"/>
        <v>1.6608391608391559E-2</v>
      </c>
    </row>
    <row r="61" spans="1:81" s="16" customFormat="1" x14ac:dyDescent="0.25">
      <c r="A61" s="9">
        <v>539</v>
      </c>
      <c r="B61" s="10" t="s">
        <v>37</v>
      </c>
      <c r="C61" s="30">
        <v>6</v>
      </c>
      <c r="D61" s="2"/>
      <c r="E61" s="30">
        <v>42</v>
      </c>
      <c r="F61" s="2"/>
      <c r="G61" s="30">
        <f t="shared" si="33"/>
        <v>48</v>
      </c>
      <c r="H61" s="30"/>
      <c r="I61" s="30">
        <v>127</v>
      </c>
      <c r="J61" s="30"/>
      <c r="K61" s="31">
        <f t="shared" si="34"/>
        <v>0.37795275590551181</v>
      </c>
      <c r="L61" s="29"/>
      <c r="M61" s="30">
        <v>10</v>
      </c>
      <c r="N61" s="2"/>
      <c r="O61" s="30">
        <v>51</v>
      </c>
      <c r="P61" s="2"/>
      <c r="Q61" s="30">
        <f t="shared" si="35"/>
        <v>61</v>
      </c>
      <c r="R61" s="30"/>
      <c r="S61" s="30">
        <v>104</v>
      </c>
      <c r="T61" s="30"/>
      <c r="U61" s="31">
        <f t="shared" si="36"/>
        <v>0.58653846153846156</v>
      </c>
      <c r="V61" s="29"/>
      <c r="W61" s="30">
        <v>3</v>
      </c>
      <c r="X61" s="2"/>
      <c r="Y61" s="30">
        <v>59</v>
      </c>
      <c r="Z61" s="2"/>
      <c r="AA61" s="30">
        <f t="shared" si="37"/>
        <v>62</v>
      </c>
      <c r="AB61" s="13"/>
      <c r="AC61" s="30">
        <v>94</v>
      </c>
      <c r="AD61" s="2"/>
      <c r="AE61" s="31">
        <f t="shared" si="38"/>
        <v>0.65957446808510634</v>
      </c>
      <c r="AF61" s="29"/>
      <c r="AG61" s="30">
        <v>4</v>
      </c>
      <c r="AH61" s="30"/>
      <c r="AI61" s="30">
        <v>55</v>
      </c>
      <c r="AJ61" s="30"/>
      <c r="AK61" s="30">
        <f t="shared" si="39"/>
        <v>59</v>
      </c>
      <c r="AL61" s="13"/>
      <c r="AM61" s="30">
        <v>109</v>
      </c>
      <c r="AN61" s="2"/>
      <c r="AO61" s="31">
        <f t="shared" si="40"/>
        <v>0.54128440366972475</v>
      </c>
      <c r="AP61" s="29"/>
      <c r="AQ61" s="30">
        <v>5</v>
      </c>
      <c r="AR61" s="30"/>
      <c r="AS61" s="30">
        <v>48</v>
      </c>
      <c r="AT61" s="30"/>
      <c r="AU61" s="30">
        <f t="shared" si="8"/>
        <v>53</v>
      </c>
      <c r="AV61" s="13"/>
      <c r="AW61" s="30">
        <v>79</v>
      </c>
      <c r="AX61" s="2"/>
      <c r="AY61" s="31">
        <f t="shared" si="9"/>
        <v>0.67088607594936711</v>
      </c>
      <c r="AZ61" s="29"/>
      <c r="BA61" s="36">
        <f t="shared" si="87"/>
        <v>4</v>
      </c>
      <c r="BB61" s="36"/>
      <c r="BC61" s="36">
        <f t="shared" si="88"/>
        <v>54</v>
      </c>
      <c r="BD61" s="36"/>
      <c r="BE61" s="36">
        <f t="shared" si="89"/>
        <v>58</v>
      </c>
      <c r="BF61" s="36"/>
      <c r="BG61" s="36">
        <f t="shared" si="90"/>
        <v>94</v>
      </c>
      <c r="BH61" s="36"/>
      <c r="BI61" s="37">
        <f t="shared" si="91"/>
        <v>0.6239149825680661</v>
      </c>
      <c r="BJ61" s="43"/>
      <c r="BK61" s="36">
        <f t="shared" si="101"/>
        <v>1</v>
      </c>
      <c r="BL61" s="39">
        <f t="shared" si="102"/>
        <v>0.25</v>
      </c>
      <c r="BM61" s="30">
        <f t="shared" si="103"/>
        <v>-7</v>
      </c>
      <c r="BN61" s="31">
        <f t="shared" si="104"/>
        <v>-0.12727272727272726</v>
      </c>
      <c r="BO61" s="30">
        <f t="shared" si="105"/>
        <v>-6</v>
      </c>
      <c r="BP61" s="31">
        <f t="shared" si="106"/>
        <v>-0.10169491525423729</v>
      </c>
      <c r="BQ61" s="30">
        <f t="shared" si="107"/>
        <v>-30</v>
      </c>
      <c r="BR61" s="31">
        <f t="shared" si="108"/>
        <v>-0.27522935779816515</v>
      </c>
      <c r="BS61" s="31">
        <f t="shared" si="109"/>
        <v>0.12960167227964237</v>
      </c>
      <c r="BT61" s="2"/>
      <c r="BU61" s="38">
        <f t="shared" si="92"/>
        <v>2</v>
      </c>
      <c r="BV61" s="39">
        <f t="shared" si="93"/>
        <v>0.66666666666666663</v>
      </c>
      <c r="BW61" s="30">
        <f t="shared" si="94"/>
        <v>-11</v>
      </c>
      <c r="BX61" s="31">
        <f t="shared" si="95"/>
        <v>-0.1864406779661017</v>
      </c>
      <c r="BY61" s="30">
        <f t="shared" si="96"/>
        <v>-9</v>
      </c>
      <c r="BZ61" s="31">
        <f t="shared" si="97"/>
        <v>-0.14516129032258066</v>
      </c>
      <c r="CA61" s="30">
        <f t="shared" si="98"/>
        <v>-15</v>
      </c>
      <c r="CB61" s="31">
        <f t="shared" si="99"/>
        <v>-0.15957446808510639</v>
      </c>
      <c r="CC61" s="31">
        <f t="shared" si="100"/>
        <v>1.1311607864260775E-2</v>
      </c>
    </row>
    <row r="62" spans="1:81" x14ac:dyDescent="0.25">
      <c r="A62" s="10"/>
      <c r="B62" s="10"/>
      <c r="C62" s="13"/>
      <c r="D62" s="14"/>
      <c r="E62" s="13"/>
      <c r="F62" s="14"/>
      <c r="G62" s="13"/>
      <c r="H62" s="13"/>
      <c r="I62" s="13"/>
      <c r="J62" s="13"/>
      <c r="K62" s="25"/>
      <c r="L62" s="28"/>
      <c r="M62" s="13"/>
      <c r="N62" s="14"/>
      <c r="O62" s="13"/>
      <c r="P62" s="14"/>
      <c r="Q62" s="13"/>
      <c r="R62" s="13"/>
      <c r="S62" s="13"/>
      <c r="T62" s="13"/>
      <c r="U62" s="25"/>
      <c r="V62" s="28"/>
      <c r="W62" s="13"/>
      <c r="X62" s="14"/>
      <c r="Y62" s="13"/>
      <c r="Z62" s="14"/>
      <c r="AA62" s="13"/>
      <c r="AB62" s="13"/>
      <c r="AC62" s="13"/>
      <c r="AD62" s="14"/>
      <c r="AE62" s="25"/>
      <c r="AF62" s="28"/>
      <c r="AG62" s="13"/>
      <c r="AH62" s="13"/>
      <c r="AI62" s="13"/>
      <c r="AJ62" s="13"/>
      <c r="AK62" s="13"/>
      <c r="AL62" s="13"/>
      <c r="AM62" s="13"/>
      <c r="AN62" s="14"/>
      <c r="AO62" s="25"/>
      <c r="AP62" s="28"/>
      <c r="AQ62" s="13"/>
      <c r="AR62" s="13"/>
      <c r="AS62" s="13"/>
      <c r="AT62" s="13"/>
      <c r="AU62" s="13"/>
      <c r="AV62" s="13"/>
      <c r="AW62" s="13"/>
      <c r="AX62" s="14"/>
      <c r="AY62" s="25"/>
      <c r="AZ62" s="28"/>
      <c r="BA62" s="33"/>
      <c r="BB62" s="33"/>
      <c r="BC62" s="33"/>
      <c r="BD62" s="33"/>
      <c r="BE62" s="33"/>
      <c r="BF62" s="33"/>
      <c r="BG62" s="33"/>
      <c r="BH62" s="33"/>
      <c r="BI62" s="34"/>
      <c r="BJ62" s="42"/>
      <c r="BK62" s="33"/>
      <c r="BL62" s="35"/>
      <c r="BM62" s="13"/>
      <c r="BN62" s="25"/>
      <c r="BO62" s="13"/>
      <c r="BP62" s="25"/>
      <c r="BQ62" s="13"/>
      <c r="BR62" s="25"/>
      <c r="BS62" s="25"/>
      <c r="BT62" s="14"/>
      <c r="BU62" s="32"/>
      <c r="BV62" s="35"/>
      <c r="BW62" s="13"/>
      <c r="BX62" s="25"/>
      <c r="BY62" s="13"/>
      <c r="BZ62" s="25"/>
      <c r="CA62" s="13"/>
      <c r="CB62" s="25"/>
      <c r="CC62" s="25"/>
    </row>
    <row r="63" spans="1:81" x14ac:dyDescent="0.25">
      <c r="A63" s="10" t="s">
        <v>42</v>
      </c>
      <c r="B63" s="10" t="s">
        <v>55</v>
      </c>
      <c r="C63" s="13">
        <v>1158</v>
      </c>
      <c r="D63" s="14"/>
      <c r="E63" s="13">
        <v>7829</v>
      </c>
      <c r="F63" s="14"/>
      <c r="G63" s="13">
        <f t="shared" ref="G63" si="110">E63+C63</f>
        <v>8987</v>
      </c>
      <c r="H63" s="13"/>
      <c r="I63" s="13">
        <v>19461</v>
      </c>
      <c r="J63" s="13"/>
      <c r="K63" s="25">
        <f t="shared" ref="K63" si="111">G63/I63</f>
        <v>0.46179538564308104</v>
      </c>
      <c r="L63" s="28"/>
      <c r="M63" s="13">
        <v>1013</v>
      </c>
      <c r="N63" s="14"/>
      <c r="O63" s="13">
        <v>11666</v>
      </c>
      <c r="P63" s="14"/>
      <c r="Q63" s="13">
        <f t="shared" ref="Q63" si="112">O63+M63</f>
        <v>12679</v>
      </c>
      <c r="R63" s="13"/>
      <c r="S63" s="13">
        <v>18460</v>
      </c>
      <c r="T63" s="13"/>
      <c r="U63" s="25">
        <f t="shared" ref="U63" si="113">Q63/S63</f>
        <v>0.68683640303358617</v>
      </c>
      <c r="V63" s="28"/>
      <c r="W63" s="13">
        <v>898</v>
      </c>
      <c r="X63" s="14"/>
      <c r="Y63" s="13">
        <v>10884</v>
      </c>
      <c r="Z63" s="14"/>
      <c r="AA63" s="13">
        <f>Y63+W63</f>
        <v>11782</v>
      </c>
      <c r="AB63" s="13"/>
      <c r="AC63" s="13">
        <v>16848</v>
      </c>
      <c r="AD63" s="14"/>
      <c r="AE63" s="25">
        <f t="shared" ref="AE63" si="114">IF(AC63=0,"--",AA63/AC63)</f>
        <v>0.69931149097815759</v>
      </c>
      <c r="AF63" s="28"/>
      <c r="AG63" s="13">
        <v>970</v>
      </c>
      <c r="AH63" s="13"/>
      <c r="AI63" s="13">
        <v>9899</v>
      </c>
      <c r="AJ63" s="13"/>
      <c r="AK63" s="13">
        <f>AI63+AG63</f>
        <v>10869</v>
      </c>
      <c r="AL63" s="13"/>
      <c r="AM63" s="13">
        <v>15160</v>
      </c>
      <c r="AN63" s="14"/>
      <c r="AO63" s="25">
        <f t="shared" ref="AO63" si="115">IF(AM63=0,"--",AK63/AM63)</f>
        <v>0.71695250659630605</v>
      </c>
      <c r="AP63" s="28"/>
      <c r="AQ63" s="13">
        <v>914</v>
      </c>
      <c r="AR63" s="13"/>
      <c r="AS63" s="13">
        <v>10055</v>
      </c>
      <c r="AT63" s="13"/>
      <c r="AU63" s="13">
        <f>AS63+AQ63</f>
        <v>10969</v>
      </c>
      <c r="AV63" s="13"/>
      <c r="AW63" s="13">
        <v>15137</v>
      </c>
      <c r="AX63" s="14"/>
      <c r="AY63" s="25">
        <f t="shared" si="9"/>
        <v>0.72464821298804249</v>
      </c>
      <c r="AZ63" s="28"/>
      <c r="BA63" s="33">
        <f t="shared" si="87"/>
        <v>927.33333333333337</v>
      </c>
      <c r="BB63" s="33"/>
      <c r="BC63" s="33">
        <f t="shared" si="88"/>
        <v>10279.333333333334</v>
      </c>
      <c r="BD63" s="33"/>
      <c r="BE63" s="33">
        <f t="shared" si="89"/>
        <v>11206.666666666666</v>
      </c>
      <c r="BF63" s="33"/>
      <c r="BG63" s="33">
        <f t="shared" si="90"/>
        <v>15715</v>
      </c>
      <c r="BH63" s="33"/>
      <c r="BI63" s="34">
        <f t="shared" si="91"/>
        <v>0.71363740352083538</v>
      </c>
      <c r="BJ63" s="42"/>
      <c r="BK63" s="33">
        <f t="shared" si="101"/>
        <v>-56</v>
      </c>
      <c r="BL63" s="35">
        <f t="shared" si="102"/>
        <v>-5.7731958762886601E-2</v>
      </c>
      <c r="BM63" s="13">
        <f t="shared" si="103"/>
        <v>156</v>
      </c>
      <c r="BN63" s="25">
        <f t="shared" si="104"/>
        <v>1.575916759268613E-2</v>
      </c>
      <c r="BO63" s="13">
        <f t="shared" si="105"/>
        <v>100</v>
      </c>
      <c r="BP63" s="25">
        <f t="shared" si="106"/>
        <v>9.2004784248780943E-3</v>
      </c>
      <c r="BQ63" s="13">
        <f t="shared" si="107"/>
        <v>-23</v>
      </c>
      <c r="BR63" s="25">
        <f t="shared" si="108"/>
        <v>-1.5171503957783642E-3</v>
      </c>
      <c r="BS63" s="25">
        <f t="shared" si="109"/>
        <v>7.6957063917364454E-3</v>
      </c>
      <c r="BT63" s="14"/>
      <c r="BU63" s="32">
        <f t="shared" si="92"/>
        <v>16</v>
      </c>
      <c r="BV63" s="35">
        <f t="shared" si="93"/>
        <v>1.7817371937639197E-2</v>
      </c>
      <c r="BW63" s="13">
        <f t="shared" si="94"/>
        <v>-829</v>
      </c>
      <c r="BX63" s="25">
        <f t="shared" si="95"/>
        <v>-7.6166850422638738E-2</v>
      </c>
      <c r="BY63" s="13">
        <f t="shared" si="96"/>
        <v>-813</v>
      </c>
      <c r="BZ63" s="25">
        <f t="shared" si="97"/>
        <v>-6.9003564759803085E-2</v>
      </c>
      <c r="CA63" s="13">
        <f t="shared" si="98"/>
        <v>-1711</v>
      </c>
      <c r="CB63" s="25">
        <f t="shared" si="99"/>
        <v>-0.10155508072174739</v>
      </c>
      <c r="CC63" s="25">
        <f t="shared" si="100"/>
        <v>2.5336722009884904E-2</v>
      </c>
    </row>
    <row r="64" spans="1:81" x14ac:dyDescent="0.25">
      <c r="A64" s="10"/>
      <c r="B64" s="10"/>
      <c r="C64" s="10"/>
      <c r="D64" s="10"/>
      <c r="E64" s="10"/>
      <c r="F64" s="10"/>
      <c r="G64" s="11"/>
      <c r="I64" s="11"/>
    </row>
    <row r="65" spans="1:9" ht="15.75" x14ac:dyDescent="0.25">
      <c r="A65" s="44" t="s">
        <v>129</v>
      </c>
      <c r="B65" s="10"/>
      <c r="C65" s="10"/>
      <c r="D65" s="10"/>
      <c r="E65" s="10"/>
      <c r="F65" s="10"/>
      <c r="G65" s="11"/>
      <c r="I65" s="11"/>
    </row>
    <row r="66" spans="1:9" x14ac:dyDescent="0.25">
      <c r="A66" s="10"/>
      <c r="B66" s="10"/>
      <c r="C66" s="10"/>
      <c r="D66" s="10"/>
      <c r="E66" s="10"/>
      <c r="F66" s="10"/>
      <c r="G66" s="11"/>
      <c r="I66" s="11"/>
    </row>
    <row r="67" spans="1:9" x14ac:dyDescent="0.25">
      <c r="A67" s="3" t="s">
        <v>59</v>
      </c>
      <c r="B67" s="10"/>
      <c r="C67" s="10"/>
      <c r="D67" s="10"/>
      <c r="E67" s="10"/>
      <c r="F67" s="10"/>
    </row>
    <row r="68" spans="1:9" x14ac:dyDescent="0.25">
      <c r="A68" s="10"/>
      <c r="B68" s="10"/>
      <c r="C68" s="10"/>
      <c r="D68" s="10"/>
      <c r="E68" s="10"/>
      <c r="F68" s="10"/>
    </row>
  </sheetData>
  <printOptions horizontalCentered="1"/>
  <pageMargins left="0.45" right="0.45" top="0.5" bottom="0.5" header="0.05" footer="0.3"/>
  <pageSetup scale="61" fitToWidth="0" orientation="landscape" horizontalDpi="1200" verticalDpi="1200" r:id="rId1"/>
  <headerFooter>
    <oddHeader>&amp;CIllinois Community College Board
3P1:  Student Retention or Transfer
Grand Total Students
Program Year:  2014-2018</oddHeader>
    <oddFooter>&amp;L2015: Numerator now aligned with federal reporting definition. CTE concentrators earning credential in reporting year now included with those remaining enrolled in orig institution.
SOURCE: Annual Enroll &amp; Compl (A1) and National Student Clearinghouse</oddFooter>
  </headerFooter>
  <colBreaks count="3" manualBreakCount="3">
    <brk id="22" min="4" max="63" man="1"/>
    <brk id="42" min="4" max="63" man="1"/>
    <brk id="62" min="4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8"/>
  <sheetViews>
    <sheetView zoomScaleNormal="100" workbookViewId="0">
      <pane xSplit="2" ySplit="10" topLeftCell="C11" activePane="bottomRight" state="frozen"/>
      <selection activeCell="BL45" sqref="BL45"/>
      <selection pane="topRight" activeCell="BL45" sqref="BL45"/>
      <selection pane="bottomLeft" activeCell="BL45" sqref="BL45"/>
      <selection pane="bottomRight" activeCell="C11" sqref="C11"/>
    </sheetView>
  </sheetViews>
  <sheetFormatPr defaultRowHeight="15" x14ac:dyDescent="0.25"/>
  <cols>
    <col min="2" max="2" width="15.28515625" customWidth="1"/>
    <col min="3" max="3" width="9.140625" customWidth="1"/>
    <col min="4" max="4" width="3.85546875" customWidth="1"/>
    <col min="5" max="5" width="9.140625" customWidth="1"/>
    <col min="6" max="6" width="3.85546875" customWidth="1"/>
    <col min="7" max="7" width="9.140625" customWidth="1"/>
    <col min="8" max="8" width="3.85546875" customWidth="1"/>
    <col min="9" max="9" width="9.140625" customWidth="1"/>
    <col min="10" max="10" width="3.85546875" customWidth="1"/>
    <col min="11" max="11" width="10.7109375" customWidth="1"/>
    <col min="12" max="12" width="3.42578125" customWidth="1"/>
    <col min="13" max="13" width="9.140625" customWidth="1"/>
    <col min="14" max="14" width="3.85546875" customWidth="1"/>
    <col min="15" max="15" width="9.140625" customWidth="1"/>
    <col min="16" max="16" width="3.85546875" customWidth="1"/>
    <col min="18" max="18" width="3.85546875" customWidth="1"/>
    <col min="20" max="20" width="3.85546875" customWidth="1"/>
    <col min="21" max="21" width="10.7109375" customWidth="1"/>
    <col min="22" max="22" width="3.42578125" customWidth="1"/>
    <col min="23" max="23" width="9.140625" customWidth="1"/>
    <col min="24" max="24" width="3.85546875" customWidth="1"/>
    <col min="25" max="25" width="9.140625" customWidth="1"/>
    <col min="26" max="26" width="3.85546875" customWidth="1"/>
    <col min="28" max="28" width="3.85546875" customWidth="1"/>
    <col min="30" max="30" width="3.85546875" customWidth="1"/>
    <col min="31" max="31" width="10.7109375" customWidth="1"/>
    <col min="32" max="32" width="3.42578125" customWidth="1"/>
    <col min="33" max="33" width="9.140625" customWidth="1"/>
    <col min="34" max="34" width="3.85546875" customWidth="1"/>
    <col min="35" max="35" width="9.140625" customWidth="1"/>
    <col min="36" max="36" width="3.85546875" customWidth="1"/>
    <col min="37" max="37" width="9.140625" customWidth="1"/>
    <col min="38" max="38" width="3.85546875" customWidth="1"/>
    <col min="39" max="39" width="9.140625" customWidth="1"/>
    <col min="40" max="40" width="3.85546875" customWidth="1"/>
    <col min="41" max="41" width="10.7109375" customWidth="1"/>
    <col min="42" max="42" width="3.42578125" customWidth="1"/>
    <col min="43" max="43" width="9.140625" customWidth="1"/>
    <col min="44" max="44" width="3.85546875" customWidth="1"/>
    <col min="45" max="45" width="9.140625" customWidth="1"/>
    <col min="46" max="46" width="3.85546875" customWidth="1"/>
    <col min="47" max="47" width="9.140625" customWidth="1"/>
    <col min="48" max="48" width="3.85546875" customWidth="1"/>
    <col min="49" max="49" width="9.140625" customWidth="1"/>
    <col min="50" max="50" width="3.85546875" customWidth="1"/>
    <col min="51" max="51" width="10.7109375" customWidth="1"/>
    <col min="52" max="52" width="3.42578125" customWidth="1"/>
    <col min="53" max="53" width="9.140625" customWidth="1"/>
    <col min="54" max="54" width="3.85546875" customWidth="1"/>
    <col min="55" max="55" width="9.140625" customWidth="1"/>
    <col min="56" max="56" width="3.85546875" customWidth="1"/>
    <col min="57" max="57" width="9.140625" customWidth="1"/>
    <col min="58" max="58" width="3.85546875" customWidth="1"/>
    <col min="59" max="59" width="9.140625" customWidth="1"/>
    <col min="60" max="60" width="3.85546875" customWidth="1"/>
    <col min="61" max="61" width="10.7109375" customWidth="1"/>
    <col min="62" max="62" width="3.42578125" customWidth="1"/>
    <col min="63" max="65" width="9.140625" customWidth="1"/>
    <col min="66" max="66" width="10.7109375" customWidth="1"/>
    <col min="67" max="67" width="9.140625" customWidth="1"/>
    <col min="68" max="68" width="10.5703125" customWidth="1"/>
    <col min="69" max="69" width="9.140625" customWidth="1"/>
    <col min="70" max="71" width="10.7109375" customWidth="1"/>
    <col min="72" max="72" width="3.42578125" customWidth="1"/>
    <col min="74" max="74" width="9.140625" customWidth="1"/>
    <col min="76" max="76" width="10" customWidth="1"/>
    <col min="78" max="78" width="9.85546875" customWidth="1"/>
    <col min="80" max="80" width="9.85546875" customWidth="1"/>
    <col min="81" max="81" width="10.7109375" customWidth="1"/>
    <col min="82" max="82" width="3.42578125" customWidth="1"/>
  </cols>
  <sheetData>
    <row r="1" spans="1:82" x14ac:dyDescent="0.25">
      <c r="A1" s="4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42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x14ac:dyDescent="0.25">
      <c r="A2" s="4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42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x14ac:dyDescent="0.25">
      <c r="A3" s="4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42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x14ac:dyDescent="0.25">
      <c r="A4" s="4" t="s">
        <v>185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42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x14ac:dyDescent="0.25">
      <c r="A5" s="4"/>
      <c r="B5" s="1"/>
      <c r="C5" s="1" t="s">
        <v>42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82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82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J7" s="28"/>
      <c r="BK7" s="21" t="s">
        <v>186</v>
      </c>
      <c r="BL7" s="1"/>
      <c r="BM7" s="1"/>
      <c r="BN7" s="1"/>
      <c r="BO7" s="1"/>
      <c r="BP7" s="6"/>
      <c r="BQ7" s="6"/>
      <c r="BR7" s="6"/>
      <c r="BS7" s="6"/>
      <c r="BT7" s="6"/>
      <c r="BU7" s="17" t="s">
        <v>187</v>
      </c>
      <c r="BV7" s="6"/>
      <c r="BW7" s="6"/>
      <c r="BX7" s="6"/>
      <c r="BY7" s="1"/>
      <c r="BZ7" s="6"/>
      <c r="CA7" s="6"/>
      <c r="CB7" s="6"/>
      <c r="CC7" s="6"/>
      <c r="CD7" s="6"/>
    </row>
    <row r="8" spans="1:82" x14ac:dyDescent="0.25">
      <c r="A8" s="4"/>
      <c r="B8" s="5"/>
      <c r="C8" s="21">
        <v>2014</v>
      </c>
      <c r="D8" s="1"/>
      <c r="E8" s="1"/>
      <c r="F8" s="1"/>
      <c r="G8" s="1"/>
      <c r="H8" s="1"/>
      <c r="I8" s="1"/>
      <c r="J8" s="1"/>
      <c r="K8" s="1"/>
      <c r="L8" s="26"/>
      <c r="M8" s="21">
        <v>2015</v>
      </c>
      <c r="N8" s="1"/>
      <c r="O8" s="1"/>
      <c r="P8" s="1"/>
      <c r="Q8" s="1"/>
      <c r="R8" s="1"/>
      <c r="S8" s="1"/>
      <c r="T8" s="1"/>
      <c r="U8" s="1"/>
      <c r="V8" s="26"/>
      <c r="W8" s="21">
        <v>2016</v>
      </c>
      <c r="X8" s="1"/>
      <c r="Y8" s="1"/>
      <c r="Z8" s="1"/>
      <c r="AA8" s="1"/>
      <c r="AB8" s="1"/>
      <c r="AC8" s="1"/>
      <c r="AD8" s="1"/>
      <c r="AE8" s="1"/>
      <c r="AF8" s="26"/>
      <c r="AG8" s="21">
        <v>2017</v>
      </c>
      <c r="AH8" s="1"/>
      <c r="AI8" s="1"/>
      <c r="AJ8" s="1"/>
      <c r="AK8" s="1"/>
      <c r="AL8" s="1"/>
      <c r="AM8" s="1"/>
      <c r="AN8" s="1"/>
      <c r="AO8" s="1"/>
      <c r="AP8" s="26"/>
      <c r="AQ8" s="21">
        <v>2018</v>
      </c>
      <c r="AR8" s="1"/>
      <c r="AS8" s="1"/>
      <c r="AT8" s="1"/>
      <c r="AU8" s="1"/>
      <c r="AV8" s="1"/>
      <c r="AW8" s="1"/>
      <c r="AX8" s="1"/>
      <c r="AY8" s="1"/>
      <c r="AZ8" s="26"/>
      <c r="BA8" s="21" t="s">
        <v>61</v>
      </c>
      <c r="BB8" s="1"/>
      <c r="BC8" s="1"/>
      <c r="BD8" s="1"/>
      <c r="BE8" s="1"/>
      <c r="BF8" s="1"/>
      <c r="BG8" s="1"/>
      <c r="BH8" s="1"/>
      <c r="BI8" s="1"/>
      <c r="BJ8" s="26"/>
      <c r="BK8" s="21" t="s">
        <v>42</v>
      </c>
      <c r="BL8" s="1"/>
      <c r="BM8" s="1"/>
      <c r="BN8" s="1"/>
      <c r="BO8" s="6" t="s">
        <v>42</v>
      </c>
      <c r="BP8" s="6"/>
      <c r="BQ8" s="6"/>
      <c r="BR8" s="6"/>
      <c r="BS8" s="6" t="s">
        <v>62</v>
      </c>
      <c r="BT8" s="6"/>
      <c r="BU8" s="17" t="s">
        <v>42</v>
      </c>
      <c r="BV8" s="6"/>
      <c r="BW8" s="6"/>
      <c r="BX8" s="6"/>
      <c r="BY8" s="6" t="s">
        <v>42</v>
      </c>
      <c r="BZ8" s="6"/>
      <c r="CA8" s="6"/>
      <c r="CB8" s="6"/>
      <c r="CC8" s="6" t="s">
        <v>62</v>
      </c>
      <c r="CD8" s="6"/>
    </row>
    <row r="9" spans="1:82" x14ac:dyDescent="0.25">
      <c r="A9" s="4"/>
      <c r="B9" s="5"/>
      <c r="C9" s="22" t="s">
        <v>42</v>
      </c>
      <c r="D9" s="5"/>
      <c r="E9" s="5"/>
      <c r="F9" s="5"/>
      <c r="G9" s="1"/>
      <c r="H9" s="1"/>
      <c r="I9" s="1"/>
      <c r="J9" s="1"/>
      <c r="K9" s="6" t="s">
        <v>62</v>
      </c>
      <c r="L9" s="27"/>
      <c r="M9" s="22" t="s">
        <v>42</v>
      </c>
      <c r="N9" s="5"/>
      <c r="O9" s="5"/>
      <c r="P9" s="5"/>
      <c r="Q9" s="1"/>
      <c r="R9" s="1"/>
      <c r="S9" s="1"/>
      <c r="T9" s="1"/>
      <c r="U9" s="6" t="s">
        <v>62</v>
      </c>
      <c r="V9" s="27"/>
      <c r="W9" s="22" t="s">
        <v>42</v>
      </c>
      <c r="X9" s="5"/>
      <c r="Y9" s="5"/>
      <c r="Z9" s="5"/>
      <c r="AA9" s="1"/>
      <c r="AB9" s="1"/>
      <c r="AC9" s="1"/>
      <c r="AD9" s="1"/>
      <c r="AE9" s="6" t="s">
        <v>62</v>
      </c>
      <c r="AF9" s="27"/>
      <c r="AG9" s="22" t="s">
        <v>42</v>
      </c>
      <c r="AH9" s="5"/>
      <c r="AI9" s="5"/>
      <c r="AJ9" s="5"/>
      <c r="AK9" s="1"/>
      <c r="AL9" s="1"/>
      <c r="AM9" s="1"/>
      <c r="AN9" s="1"/>
      <c r="AO9" s="6" t="s">
        <v>62</v>
      </c>
      <c r="AP9" s="27"/>
      <c r="AQ9" s="22" t="s">
        <v>42</v>
      </c>
      <c r="AR9" s="5"/>
      <c r="AS9" s="5"/>
      <c r="AT9" s="5"/>
      <c r="AU9" s="1"/>
      <c r="AV9" s="1"/>
      <c r="AW9" s="1"/>
      <c r="AX9" s="1"/>
      <c r="AY9" s="6" t="s">
        <v>62</v>
      </c>
      <c r="AZ9" s="27"/>
      <c r="BA9" s="22" t="s">
        <v>42</v>
      </c>
      <c r="BB9" s="5"/>
      <c r="BC9" s="5"/>
      <c r="BD9" s="5"/>
      <c r="BE9" s="1" t="s">
        <v>42</v>
      </c>
      <c r="BF9" s="1"/>
      <c r="BG9" s="1"/>
      <c r="BH9" s="1"/>
      <c r="BI9" s="6" t="s">
        <v>62</v>
      </c>
      <c r="BJ9" s="27"/>
      <c r="BK9" s="40" t="s">
        <v>57</v>
      </c>
      <c r="BL9" s="6"/>
      <c r="BM9" s="6" t="s">
        <v>58</v>
      </c>
      <c r="BN9" s="6"/>
      <c r="BO9" s="6" t="s">
        <v>1</v>
      </c>
      <c r="BP9" s="6"/>
      <c r="BQ9" s="6" t="s">
        <v>0</v>
      </c>
      <c r="BR9" s="6"/>
      <c r="BS9" s="6" t="s">
        <v>63</v>
      </c>
      <c r="BT9" s="6"/>
      <c r="BU9" s="19" t="s">
        <v>57</v>
      </c>
      <c r="BV9" s="6"/>
      <c r="BW9" s="6" t="s">
        <v>58</v>
      </c>
      <c r="BX9" s="6"/>
      <c r="BY9" s="6" t="s">
        <v>1</v>
      </c>
      <c r="BZ9" s="6"/>
      <c r="CA9" s="6" t="s">
        <v>0</v>
      </c>
      <c r="CB9" s="6"/>
      <c r="CC9" s="6" t="s">
        <v>63</v>
      </c>
      <c r="CD9" s="6"/>
    </row>
    <row r="10" spans="1:82" x14ac:dyDescent="0.25">
      <c r="A10" s="8" t="s">
        <v>39</v>
      </c>
      <c r="B10" s="8" t="s">
        <v>40</v>
      </c>
      <c r="C10" s="23" t="s">
        <v>57</v>
      </c>
      <c r="D10" s="7"/>
      <c r="E10" s="7" t="s">
        <v>58</v>
      </c>
      <c r="F10" s="7"/>
      <c r="G10" s="7" t="s">
        <v>1</v>
      </c>
      <c r="H10" s="7"/>
      <c r="I10" s="7" t="s">
        <v>0</v>
      </c>
      <c r="J10" s="7"/>
      <c r="K10" s="7" t="s">
        <v>63</v>
      </c>
      <c r="L10" s="27"/>
      <c r="M10" s="23" t="s">
        <v>57</v>
      </c>
      <c r="N10" s="7"/>
      <c r="O10" s="7" t="s">
        <v>58</v>
      </c>
      <c r="P10" s="7"/>
      <c r="Q10" s="7" t="s">
        <v>1</v>
      </c>
      <c r="R10" s="7"/>
      <c r="S10" s="7" t="s">
        <v>0</v>
      </c>
      <c r="T10" s="7"/>
      <c r="U10" s="7" t="s">
        <v>63</v>
      </c>
      <c r="V10" s="27"/>
      <c r="W10" s="23" t="s">
        <v>57</v>
      </c>
      <c r="X10" s="7"/>
      <c r="Y10" s="7" t="s">
        <v>58</v>
      </c>
      <c r="Z10" s="7"/>
      <c r="AA10" s="7" t="s">
        <v>1</v>
      </c>
      <c r="AB10" s="7"/>
      <c r="AC10" s="7" t="s">
        <v>0</v>
      </c>
      <c r="AD10" s="7"/>
      <c r="AE10" s="7" t="s">
        <v>63</v>
      </c>
      <c r="AF10" s="27"/>
      <c r="AG10" s="23" t="s">
        <v>57</v>
      </c>
      <c r="AH10" s="7"/>
      <c r="AI10" s="7" t="s">
        <v>58</v>
      </c>
      <c r="AJ10" s="7"/>
      <c r="AK10" s="7" t="s">
        <v>1</v>
      </c>
      <c r="AL10" s="7"/>
      <c r="AM10" s="7" t="s">
        <v>0</v>
      </c>
      <c r="AN10" s="7"/>
      <c r="AO10" s="7" t="s">
        <v>63</v>
      </c>
      <c r="AP10" s="27"/>
      <c r="AQ10" s="23" t="s">
        <v>57</v>
      </c>
      <c r="AR10" s="7"/>
      <c r="AS10" s="7" t="s">
        <v>58</v>
      </c>
      <c r="AT10" s="7"/>
      <c r="AU10" s="7" t="s">
        <v>1</v>
      </c>
      <c r="AV10" s="7"/>
      <c r="AW10" s="7" t="s">
        <v>0</v>
      </c>
      <c r="AX10" s="7"/>
      <c r="AY10" s="7" t="s">
        <v>63</v>
      </c>
      <c r="AZ10" s="27"/>
      <c r="BA10" s="23" t="s">
        <v>57</v>
      </c>
      <c r="BB10" s="7"/>
      <c r="BC10" s="7" t="s">
        <v>58</v>
      </c>
      <c r="BD10" s="7"/>
      <c r="BE10" s="7" t="s">
        <v>1</v>
      </c>
      <c r="BF10" s="7"/>
      <c r="BG10" s="7" t="s">
        <v>0</v>
      </c>
      <c r="BH10" s="7"/>
      <c r="BI10" s="7" t="s">
        <v>63</v>
      </c>
      <c r="BJ10" s="27"/>
      <c r="BK10" s="41" t="s">
        <v>64</v>
      </c>
      <c r="BL10" s="2" t="s">
        <v>65</v>
      </c>
      <c r="BM10" s="2" t="s">
        <v>64</v>
      </c>
      <c r="BN10" s="2" t="s">
        <v>65</v>
      </c>
      <c r="BO10" s="2" t="s">
        <v>64</v>
      </c>
      <c r="BP10" s="2" t="s">
        <v>65</v>
      </c>
      <c r="BQ10" s="2" t="s">
        <v>64</v>
      </c>
      <c r="BR10" s="2" t="s">
        <v>65</v>
      </c>
      <c r="BS10" s="2" t="s">
        <v>66</v>
      </c>
      <c r="BU10" s="20" t="s">
        <v>64</v>
      </c>
      <c r="BV10" s="2" t="s">
        <v>65</v>
      </c>
      <c r="BW10" s="2" t="s">
        <v>64</v>
      </c>
      <c r="BX10" s="2" t="s">
        <v>65</v>
      </c>
      <c r="BY10" s="2" t="s">
        <v>64</v>
      </c>
      <c r="BZ10" s="2" t="s">
        <v>65</v>
      </c>
      <c r="CA10" s="2" t="s">
        <v>64</v>
      </c>
      <c r="CB10" s="2" t="s">
        <v>65</v>
      </c>
      <c r="CC10" s="2" t="s">
        <v>66</v>
      </c>
    </row>
    <row r="11" spans="1:82" x14ac:dyDescent="0.25">
      <c r="L11" s="28"/>
      <c r="V11" s="28"/>
      <c r="AF11" s="28"/>
      <c r="AP11" s="28"/>
      <c r="AZ11" s="28"/>
      <c r="BA11" s="24"/>
      <c r="BJ11" s="28"/>
      <c r="BK11" s="24"/>
      <c r="BU11" s="18"/>
    </row>
    <row r="12" spans="1:82" x14ac:dyDescent="0.25">
      <c r="A12" s="9">
        <v>503</v>
      </c>
      <c r="B12" s="10" t="s">
        <v>4</v>
      </c>
      <c r="C12" s="13">
        <v>29</v>
      </c>
      <c r="D12" s="14"/>
      <c r="E12" s="13">
        <v>205</v>
      </c>
      <c r="F12" s="14"/>
      <c r="G12" s="13">
        <f>E12+C12</f>
        <v>234</v>
      </c>
      <c r="H12" s="13"/>
      <c r="I12" s="13">
        <v>436</v>
      </c>
      <c r="J12" s="13"/>
      <c r="K12" s="25">
        <f>G12/I12</f>
        <v>0.53669724770642202</v>
      </c>
      <c r="L12" s="28"/>
      <c r="M12" s="13">
        <v>38</v>
      </c>
      <c r="N12" s="14"/>
      <c r="O12" s="13">
        <v>258</v>
      </c>
      <c r="P12" s="14"/>
      <c r="Q12" s="13">
        <f>O12+M12</f>
        <v>296</v>
      </c>
      <c r="R12" s="13"/>
      <c r="S12" s="13">
        <v>405</v>
      </c>
      <c r="T12" s="13"/>
      <c r="U12" s="25">
        <f>Q12/S12</f>
        <v>0.73086419753086418</v>
      </c>
      <c r="V12" s="28"/>
      <c r="W12" s="13">
        <v>24</v>
      </c>
      <c r="X12" s="14"/>
      <c r="Y12" s="13">
        <v>222</v>
      </c>
      <c r="Z12" s="14"/>
      <c r="AA12" s="13">
        <f t="shared" ref="AA12" si="0">Y12+W12</f>
        <v>246</v>
      </c>
      <c r="AB12" s="13"/>
      <c r="AC12" s="13">
        <v>360</v>
      </c>
      <c r="AD12" s="13"/>
      <c r="AE12" s="25">
        <f>AA12/AC12</f>
        <v>0.68333333333333335</v>
      </c>
      <c r="AF12" s="28"/>
      <c r="AG12" s="13">
        <v>25</v>
      </c>
      <c r="AH12" s="14"/>
      <c r="AI12" s="13">
        <v>199</v>
      </c>
      <c r="AJ12" s="14"/>
      <c r="AK12" s="13">
        <f>AI12+AG12</f>
        <v>224</v>
      </c>
      <c r="AL12" s="13"/>
      <c r="AM12" s="13">
        <v>312</v>
      </c>
      <c r="AN12" s="14"/>
      <c r="AO12" s="25">
        <f>IF(AM12=0,"--",AK12/AM12)</f>
        <v>0.71794871794871795</v>
      </c>
      <c r="AP12" s="28"/>
      <c r="AQ12" s="13">
        <v>21</v>
      </c>
      <c r="AR12" s="13"/>
      <c r="AS12" s="13">
        <v>196</v>
      </c>
      <c r="AT12" s="13"/>
      <c r="AU12" s="13">
        <f>AS12+AQ12</f>
        <v>217</v>
      </c>
      <c r="AV12" s="13"/>
      <c r="AW12" s="13">
        <v>302</v>
      </c>
      <c r="AX12" s="14"/>
      <c r="AY12" s="25">
        <f>IF(AW12=0,"--",AU12/AW12)</f>
        <v>0.7185430463576159</v>
      </c>
      <c r="AZ12" s="28"/>
      <c r="BA12" s="33">
        <f>AVERAGE(AQ12,W12,AG12)</f>
        <v>23.333333333333332</v>
      </c>
      <c r="BB12" s="33"/>
      <c r="BC12" s="33">
        <f>AVERAGE(AS12,Y12,AI12)</f>
        <v>205.66666666666666</v>
      </c>
      <c r="BD12" s="33"/>
      <c r="BE12" s="33">
        <f>AVERAGE(AU12,AA12,AK12)</f>
        <v>229</v>
      </c>
      <c r="BF12" s="33"/>
      <c r="BG12" s="33">
        <f>AVERAGE(AW12,AC12,AM12)</f>
        <v>324.66666666666669</v>
      </c>
      <c r="BH12" s="33"/>
      <c r="BI12" s="34">
        <f>AVERAGE(AY12,AE12,AO12)</f>
        <v>0.70660836587988907</v>
      </c>
      <c r="BJ12" s="42"/>
      <c r="BK12" s="33">
        <f>AQ12-AG12</f>
        <v>-4</v>
      </c>
      <c r="BL12" s="35">
        <f>IF(AG12=0,"--",BK12/AG12)</f>
        <v>-0.16</v>
      </c>
      <c r="BM12" s="13">
        <f>AS12-AI12</f>
        <v>-3</v>
      </c>
      <c r="BN12" s="25">
        <f>IF(AI12=0,"--",BM12/AI12)</f>
        <v>-1.507537688442211E-2</v>
      </c>
      <c r="BO12" s="13">
        <f>AU12-AK12</f>
        <v>-7</v>
      </c>
      <c r="BP12" s="25">
        <f>IF(AK12=0,"--",BO12/AK12)</f>
        <v>-3.125E-2</v>
      </c>
      <c r="BQ12" s="13">
        <f>AW12-AM12</f>
        <v>-10</v>
      </c>
      <c r="BR12" s="25">
        <f>IF(AM12=0,"--",BQ12/AM12)</f>
        <v>-3.2051282051282048E-2</v>
      </c>
      <c r="BS12" s="25">
        <f>AY12-AO12</f>
        <v>5.9432840889794836E-4</v>
      </c>
      <c r="BT12" s="14"/>
      <c r="BU12" s="32">
        <f>AQ12-W12</f>
        <v>-3</v>
      </c>
      <c r="BV12" s="35">
        <f>IF(W12=0,"--",BU12/W12)</f>
        <v>-0.125</v>
      </c>
      <c r="BW12" s="13">
        <f>AS12-Y12</f>
        <v>-26</v>
      </c>
      <c r="BX12" s="25">
        <f>IF(Y12=0,"--",BW12/Y12)</f>
        <v>-0.11711711711711711</v>
      </c>
      <c r="BY12" s="13">
        <f>AU12-AA12</f>
        <v>-29</v>
      </c>
      <c r="BZ12" s="25">
        <f>IF(AA12=0,"--",BY12/AA12)</f>
        <v>-0.11788617886178862</v>
      </c>
      <c r="CA12" s="13">
        <f>AW12-AC12</f>
        <v>-58</v>
      </c>
      <c r="CB12" s="25">
        <f>IF(AC12=0,"--",CA12/AC12)</f>
        <v>-0.16111111111111112</v>
      </c>
      <c r="CC12" s="25">
        <f>AY12-AE12</f>
        <v>3.5209713024282552E-2</v>
      </c>
    </row>
    <row r="13" spans="1:82" x14ac:dyDescent="0.25">
      <c r="A13" s="9">
        <v>508</v>
      </c>
      <c r="B13" s="10" t="s">
        <v>41</v>
      </c>
      <c r="C13" s="12" t="s">
        <v>91</v>
      </c>
      <c r="D13" s="14"/>
      <c r="E13" s="12" t="s">
        <v>90</v>
      </c>
      <c r="F13" s="14"/>
      <c r="G13" s="12" t="s">
        <v>89</v>
      </c>
      <c r="H13" s="13"/>
      <c r="I13" s="12" t="s">
        <v>88</v>
      </c>
      <c r="J13" s="13"/>
      <c r="K13" s="15" t="s">
        <v>87</v>
      </c>
      <c r="L13" s="28"/>
      <c r="M13" s="12" t="s">
        <v>116</v>
      </c>
      <c r="N13" s="14"/>
      <c r="O13" s="12" t="s">
        <v>115</v>
      </c>
      <c r="P13" s="14"/>
      <c r="Q13" s="12" t="s">
        <v>72</v>
      </c>
      <c r="R13" s="13"/>
      <c r="S13" s="12" t="s">
        <v>113</v>
      </c>
      <c r="T13" s="13"/>
      <c r="U13" s="15" t="s">
        <v>114</v>
      </c>
      <c r="V13" s="28"/>
      <c r="W13" s="12" t="s">
        <v>146</v>
      </c>
      <c r="X13" s="14"/>
      <c r="Y13" s="12" t="s">
        <v>142</v>
      </c>
      <c r="Z13" s="14"/>
      <c r="AA13" s="12" t="s">
        <v>153</v>
      </c>
      <c r="AB13" s="13"/>
      <c r="AC13" s="12" t="s">
        <v>151</v>
      </c>
      <c r="AD13" s="13"/>
      <c r="AE13" s="15" t="s">
        <v>158</v>
      </c>
      <c r="AF13" s="28"/>
      <c r="AG13" s="12" t="s">
        <v>177</v>
      </c>
      <c r="AH13" s="14"/>
      <c r="AI13" s="12" t="s">
        <v>175</v>
      </c>
      <c r="AJ13" s="14"/>
      <c r="AK13" s="12" t="s">
        <v>179</v>
      </c>
      <c r="AL13" s="13"/>
      <c r="AM13" s="12" t="s">
        <v>181</v>
      </c>
      <c r="AN13" s="14"/>
      <c r="AO13" s="15" t="s">
        <v>183</v>
      </c>
      <c r="AP13" s="28"/>
      <c r="AQ13" s="12" t="s">
        <v>144</v>
      </c>
      <c r="AR13" s="13"/>
      <c r="AS13" s="12" t="s">
        <v>199</v>
      </c>
      <c r="AT13" s="13"/>
      <c r="AU13" s="12" t="s">
        <v>203</v>
      </c>
      <c r="AV13" s="13"/>
      <c r="AW13" s="12" t="s">
        <v>205</v>
      </c>
      <c r="AX13" s="14"/>
      <c r="AY13" s="15" t="s">
        <v>211</v>
      </c>
      <c r="AZ13" s="28"/>
      <c r="BA13" s="45" t="s">
        <v>254</v>
      </c>
      <c r="BB13" s="33"/>
      <c r="BC13" s="45" t="s">
        <v>255</v>
      </c>
      <c r="BD13" s="33"/>
      <c r="BE13" s="45" t="s">
        <v>256</v>
      </c>
      <c r="BF13" s="33"/>
      <c r="BG13" s="45" t="s">
        <v>257</v>
      </c>
      <c r="BH13" s="33"/>
      <c r="BI13" s="46" t="s">
        <v>258</v>
      </c>
      <c r="BJ13" s="42"/>
      <c r="BK13" s="45" t="s">
        <v>277</v>
      </c>
      <c r="BL13" s="47" t="s">
        <v>278</v>
      </c>
      <c r="BM13" s="12" t="s">
        <v>279</v>
      </c>
      <c r="BN13" s="15" t="s">
        <v>280</v>
      </c>
      <c r="BO13" s="12" t="s">
        <v>281</v>
      </c>
      <c r="BP13" s="15" t="s">
        <v>282</v>
      </c>
      <c r="BQ13" s="12" t="s">
        <v>283</v>
      </c>
      <c r="BR13" s="15" t="s">
        <v>284</v>
      </c>
      <c r="BS13" s="15" t="s">
        <v>285</v>
      </c>
      <c r="BT13" s="14"/>
      <c r="BU13" s="48" t="s">
        <v>286</v>
      </c>
      <c r="BV13" s="47" t="s">
        <v>287</v>
      </c>
      <c r="BW13" s="12" t="s">
        <v>288</v>
      </c>
      <c r="BX13" s="15" t="s">
        <v>289</v>
      </c>
      <c r="BY13" s="12" t="s">
        <v>290</v>
      </c>
      <c r="BZ13" s="15" t="s">
        <v>291</v>
      </c>
      <c r="CA13" s="12" t="s">
        <v>292</v>
      </c>
      <c r="CB13" s="15" t="s">
        <v>293</v>
      </c>
      <c r="CC13" s="15" t="s">
        <v>294</v>
      </c>
    </row>
    <row r="14" spans="1:82" x14ac:dyDescent="0.25">
      <c r="A14" s="9" t="s">
        <v>42</v>
      </c>
      <c r="B14" s="10" t="s">
        <v>43</v>
      </c>
      <c r="C14" s="13">
        <v>16</v>
      </c>
      <c r="D14" s="14"/>
      <c r="E14" s="13">
        <v>7</v>
      </c>
      <c r="F14" s="14"/>
      <c r="G14" s="13">
        <f t="shared" ref="G14:G27" si="1">E14+C14</f>
        <v>23</v>
      </c>
      <c r="H14" s="13"/>
      <c r="I14" s="13">
        <v>73</v>
      </c>
      <c r="J14" s="13"/>
      <c r="K14" s="25">
        <f t="shared" ref="K14:K27" si="2">G14/I14</f>
        <v>0.31506849315068491</v>
      </c>
      <c r="L14" s="28"/>
      <c r="M14" s="13">
        <v>1</v>
      </c>
      <c r="N14" s="14"/>
      <c r="O14" s="13">
        <v>14</v>
      </c>
      <c r="P14" s="14"/>
      <c r="Q14" s="13">
        <f t="shared" ref="Q14:Q27" si="3">O14+M14</f>
        <v>15</v>
      </c>
      <c r="R14" s="13"/>
      <c r="S14" s="13">
        <v>18</v>
      </c>
      <c r="T14" s="13"/>
      <c r="U14" s="25">
        <f t="shared" ref="U14:U27" si="4">Q14/S14</f>
        <v>0.83333333333333337</v>
      </c>
      <c r="V14" s="28"/>
      <c r="W14" s="13">
        <v>5</v>
      </c>
      <c r="X14" s="14"/>
      <c r="Y14" s="13">
        <v>23</v>
      </c>
      <c r="Z14" s="14"/>
      <c r="AA14" s="13">
        <f t="shared" ref="AA14:AA27" si="5">Y14+W14</f>
        <v>28</v>
      </c>
      <c r="AB14" s="13"/>
      <c r="AC14" s="13">
        <v>45</v>
      </c>
      <c r="AD14" s="13"/>
      <c r="AE14" s="25">
        <f t="shared" ref="AE14:AE27" si="6">AA14/AC14</f>
        <v>0.62222222222222223</v>
      </c>
      <c r="AF14" s="28"/>
      <c r="AG14" s="13">
        <v>3</v>
      </c>
      <c r="AH14" s="14"/>
      <c r="AI14" s="13">
        <v>18</v>
      </c>
      <c r="AJ14" s="14"/>
      <c r="AK14" s="13">
        <f t="shared" ref="AK14:AK27" si="7">AI14+AG14</f>
        <v>21</v>
      </c>
      <c r="AL14" s="13"/>
      <c r="AM14" s="13">
        <v>29</v>
      </c>
      <c r="AN14" s="14"/>
      <c r="AO14" s="25">
        <f t="shared" ref="AO14:AO27" si="8">IF(AM14=0,"--",AK14/AM14)</f>
        <v>0.72413793103448276</v>
      </c>
      <c r="AP14" s="28"/>
      <c r="AQ14" s="13">
        <v>1</v>
      </c>
      <c r="AR14" s="13"/>
      <c r="AS14" s="13">
        <v>18</v>
      </c>
      <c r="AT14" s="13"/>
      <c r="AU14" s="13">
        <f t="shared" ref="AU13:AU61" si="9">AS14+AQ14</f>
        <v>19</v>
      </c>
      <c r="AV14" s="13"/>
      <c r="AW14" s="13">
        <v>24</v>
      </c>
      <c r="AX14" s="14"/>
      <c r="AY14" s="25">
        <f t="shared" ref="AY13:AY63" si="10">IF(AW14=0,"--",AU14/AW14)</f>
        <v>0.79166666666666663</v>
      </c>
      <c r="AZ14" s="28"/>
      <c r="BA14" s="33">
        <f t="shared" ref="BA14:BA27" si="11">AVERAGE(AQ14,W14,AG14)</f>
        <v>3</v>
      </c>
      <c r="BB14" s="33"/>
      <c r="BC14" s="33">
        <f t="shared" ref="BC14:BC27" si="12">AVERAGE(AS14,Y14,AI14)</f>
        <v>19.666666666666668</v>
      </c>
      <c r="BD14" s="33"/>
      <c r="BE14" s="33">
        <f t="shared" ref="BE14:BE27" si="13">AVERAGE(AU14,AA14,AK14)</f>
        <v>22.666666666666668</v>
      </c>
      <c r="BF14" s="33"/>
      <c r="BG14" s="33">
        <f t="shared" ref="BG14:BG27" si="14">AVERAGE(AW14,AC14,AM14)</f>
        <v>32.666666666666664</v>
      </c>
      <c r="BH14" s="33"/>
      <c r="BI14" s="34">
        <f t="shared" ref="BI14:BI27" si="15">AVERAGE(AY14,AE14,AO14)</f>
        <v>0.71267560664112384</v>
      </c>
      <c r="BJ14" s="42"/>
      <c r="BK14" s="33">
        <f t="shared" ref="BK13:BK63" si="16">AQ14-AG14</f>
        <v>-2</v>
      </c>
      <c r="BL14" s="35">
        <f t="shared" ref="BL13:BL63" si="17">IF(AG14=0,"--",BK14/AG14)</f>
        <v>-0.66666666666666663</v>
      </c>
      <c r="BM14" s="13">
        <f t="shared" ref="BM13:BM63" si="18">AS14-AI14</f>
        <v>0</v>
      </c>
      <c r="BN14" s="25">
        <f t="shared" ref="BN13:BN63" si="19">IF(AI14=0,"--",BM14/AI14)</f>
        <v>0</v>
      </c>
      <c r="BO14" s="13">
        <f t="shared" ref="BO13:BO63" si="20">AU14-AK14</f>
        <v>-2</v>
      </c>
      <c r="BP14" s="25">
        <f t="shared" ref="BP13:BP63" si="21">IF(AK14=0,"--",BO14/AK14)</f>
        <v>-9.5238095238095233E-2</v>
      </c>
      <c r="BQ14" s="13">
        <f t="shared" ref="BQ13:BQ63" si="22">AW14-AM14</f>
        <v>-5</v>
      </c>
      <c r="BR14" s="25">
        <f t="shared" ref="BR13:BR63" si="23">IF(AM14=0,"--",BQ14/AM14)</f>
        <v>-0.17241379310344829</v>
      </c>
      <c r="BS14" s="25">
        <f t="shared" ref="BS13:BS63" si="24">AY14-AO14</f>
        <v>6.7528735632183867E-2</v>
      </c>
      <c r="BT14" s="14"/>
      <c r="BU14" s="32">
        <f t="shared" ref="BU13:BU63" si="25">AQ14-W14</f>
        <v>-4</v>
      </c>
      <c r="BV14" s="35">
        <f t="shared" ref="BV13:BV63" si="26">IF(W14=0,"--",BU14/W14)</f>
        <v>-0.8</v>
      </c>
      <c r="BW14" s="13">
        <f t="shared" ref="BW13:BW63" si="27">AS14-Y14</f>
        <v>-5</v>
      </c>
      <c r="BX14" s="25">
        <f t="shared" ref="BX13:BX63" si="28">IF(Y14=0,"--",BW14/Y14)</f>
        <v>-0.21739130434782608</v>
      </c>
      <c r="BY14" s="13">
        <f t="shared" ref="BY13:BY63" si="29">AU14-AA14</f>
        <v>-9</v>
      </c>
      <c r="BZ14" s="25">
        <f t="shared" ref="BZ13:BZ63" si="30">IF(AA14=0,"--",BY14/AA14)</f>
        <v>-0.32142857142857145</v>
      </c>
      <c r="CA14" s="13">
        <f t="shared" ref="CA13:CA63" si="31">AW14-AC14</f>
        <v>-21</v>
      </c>
      <c r="CB14" s="25">
        <f t="shared" ref="CB13:CB63" si="32">IF(AC14=0,"--",CA14/AC14)</f>
        <v>-0.46666666666666667</v>
      </c>
      <c r="CC14" s="25">
        <f t="shared" ref="CC13:CC63" si="33">AY14-AE14</f>
        <v>0.1694444444444444</v>
      </c>
    </row>
    <row r="15" spans="1:82" x14ac:dyDescent="0.25">
      <c r="A15" s="9" t="s">
        <v>42</v>
      </c>
      <c r="B15" s="10" t="s">
        <v>44</v>
      </c>
      <c r="C15" s="13">
        <v>5</v>
      </c>
      <c r="D15" s="14"/>
      <c r="E15" s="13">
        <v>35</v>
      </c>
      <c r="F15" s="14"/>
      <c r="G15" s="13">
        <f t="shared" si="1"/>
        <v>40</v>
      </c>
      <c r="H15" s="13"/>
      <c r="I15" s="13">
        <v>94</v>
      </c>
      <c r="J15" s="13"/>
      <c r="K15" s="25">
        <f t="shared" si="2"/>
        <v>0.42553191489361702</v>
      </c>
      <c r="L15" s="28"/>
      <c r="M15" s="13">
        <v>8</v>
      </c>
      <c r="N15" s="14"/>
      <c r="O15" s="13">
        <v>67</v>
      </c>
      <c r="P15" s="14"/>
      <c r="Q15" s="13">
        <f t="shared" si="3"/>
        <v>75</v>
      </c>
      <c r="R15" s="13"/>
      <c r="S15" s="13">
        <v>122</v>
      </c>
      <c r="T15" s="13"/>
      <c r="U15" s="25">
        <f t="shared" si="4"/>
        <v>0.61475409836065575</v>
      </c>
      <c r="V15" s="28"/>
      <c r="W15" s="13">
        <v>12</v>
      </c>
      <c r="X15" s="14"/>
      <c r="Y15" s="13">
        <v>105</v>
      </c>
      <c r="Z15" s="14"/>
      <c r="AA15" s="13">
        <f t="shared" si="5"/>
        <v>117</v>
      </c>
      <c r="AB15" s="13"/>
      <c r="AC15" s="13">
        <v>173</v>
      </c>
      <c r="AD15" s="13"/>
      <c r="AE15" s="25">
        <f t="shared" si="6"/>
        <v>0.67630057803468213</v>
      </c>
      <c r="AF15" s="28"/>
      <c r="AG15" s="13">
        <v>8</v>
      </c>
      <c r="AH15" s="14"/>
      <c r="AI15" s="13">
        <v>59</v>
      </c>
      <c r="AJ15" s="14"/>
      <c r="AK15" s="13">
        <f t="shared" si="7"/>
        <v>67</v>
      </c>
      <c r="AL15" s="13"/>
      <c r="AM15" s="13">
        <v>93</v>
      </c>
      <c r="AN15" s="14"/>
      <c r="AO15" s="25">
        <f t="shared" si="8"/>
        <v>0.72043010752688175</v>
      </c>
      <c r="AP15" s="28"/>
      <c r="AQ15" s="13">
        <v>2</v>
      </c>
      <c r="AR15" s="13"/>
      <c r="AS15" s="13">
        <v>43</v>
      </c>
      <c r="AT15" s="13"/>
      <c r="AU15" s="13">
        <f t="shared" si="9"/>
        <v>45</v>
      </c>
      <c r="AV15" s="13"/>
      <c r="AW15" s="13">
        <v>64</v>
      </c>
      <c r="AX15" s="14"/>
      <c r="AY15" s="25">
        <f t="shared" si="10"/>
        <v>0.703125</v>
      </c>
      <c r="AZ15" s="28"/>
      <c r="BA15" s="33">
        <f t="shared" si="11"/>
        <v>7.333333333333333</v>
      </c>
      <c r="BB15" s="33"/>
      <c r="BC15" s="33">
        <f t="shared" si="12"/>
        <v>69</v>
      </c>
      <c r="BD15" s="33"/>
      <c r="BE15" s="33">
        <f t="shared" si="13"/>
        <v>76.333333333333329</v>
      </c>
      <c r="BF15" s="33"/>
      <c r="BG15" s="33">
        <f t="shared" si="14"/>
        <v>110</v>
      </c>
      <c r="BH15" s="33"/>
      <c r="BI15" s="34">
        <f t="shared" si="15"/>
        <v>0.69995189518718792</v>
      </c>
      <c r="BJ15" s="42"/>
      <c r="BK15" s="33">
        <f t="shared" si="16"/>
        <v>-6</v>
      </c>
      <c r="BL15" s="35">
        <f t="shared" si="17"/>
        <v>-0.75</v>
      </c>
      <c r="BM15" s="13">
        <f t="shared" si="18"/>
        <v>-16</v>
      </c>
      <c r="BN15" s="25">
        <f t="shared" si="19"/>
        <v>-0.2711864406779661</v>
      </c>
      <c r="BO15" s="13">
        <f t="shared" si="20"/>
        <v>-22</v>
      </c>
      <c r="BP15" s="25">
        <f t="shared" si="21"/>
        <v>-0.32835820895522388</v>
      </c>
      <c r="BQ15" s="13">
        <f t="shared" si="22"/>
        <v>-29</v>
      </c>
      <c r="BR15" s="25">
        <f t="shared" si="23"/>
        <v>-0.31182795698924731</v>
      </c>
      <c r="BS15" s="25">
        <f t="shared" si="24"/>
        <v>-1.7305107526881747E-2</v>
      </c>
      <c r="BT15" s="14"/>
      <c r="BU15" s="32">
        <f t="shared" si="25"/>
        <v>-10</v>
      </c>
      <c r="BV15" s="35">
        <f t="shared" si="26"/>
        <v>-0.83333333333333337</v>
      </c>
      <c r="BW15" s="13">
        <f t="shared" si="27"/>
        <v>-62</v>
      </c>
      <c r="BX15" s="25">
        <f t="shared" si="28"/>
        <v>-0.59047619047619049</v>
      </c>
      <c r="BY15" s="13">
        <f t="shared" si="29"/>
        <v>-72</v>
      </c>
      <c r="BZ15" s="25">
        <f t="shared" si="30"/>
        <v>-0.61538461538461542</v>
      </c>
      <c r="CA15" s="13">
        <f t="shared" si="31"/>
        <v>-109</v>
      </c>
      <c r="CB15" s="25">
        <f t="shared" si="32"/>
        <v>-0.63005780346820806</v>
      </c>
      <c r="CC15" s="25">
        <f t="shared" si="33"/>
        <v>2.6824421965317868E-2</v>
      </c>
    </row>
    <row r="16" spans="1:82" x14ac:dyDescent="0.25">
      <c r="A16" s="9" t="s">
        <v>42</v>
      </c>
      <c r="B16" s="10" t="s">
        <v>45</v>
      </c>
      <c r="C16" s="13">
        <v>37</v>
      </c>
      <c r="D16" s="14"/>
      <c r="E16" s="13">
        <v>38</v>
      </c>
      <c r="F16" s="14"/>
      <c r="G16" s="13">
        <f t="shared" si="1"/>
        <v>75</v>
      </c>
      <c r="H16" s="13"/>
      <c r="I16" s="13">
        <v>144</v>
      </c>
      <c r="J16" s="13"/>
      <c r="K16" s="25">
        <f t="shared" si="2"/>
        <v>0.52083333333333337</v>
      </c>
      <c r="L16" s="28"/>
      <c r="M16" s="13">
        <v>14</v>
      </c>
      <c r="N16" s="14"/>
      <c r="O16" s="13">
        <v>45</v>
      </c>
      <c r="P16" s="14"/>
      <c r="Q16" s="13">
        <f t="shared" si="3"/>
        <v>59</v>
      </c>
      <c r="R16" s="13"/>
      <c r="S16" s="13">
        <v>109</v>
      </c>
      <c r="T16" s="13"/>
      <c r="U16" s="25">
        <f t="shared" si="4"/>
        <v>0.54128440366972475</v>
      </c>
      <c r="V16" s="28"/>
      <c r="W16" s="13">
        <v>12</v>
      </c>
      <c r="X16" s="14"/>
      <c r="Y16" s="13">
        <v>78</v>
      </c>
      <c r="Z16" s="14"/>
      <c r="AA16" s="13">
        <f t="shared" si="5"/>
        <v>90</v>
      </c>
      <c r="AB16" s="13"/>
      <c r="AC16" s="13">
        <v>124</v>
      </c>
      <c r="AD16" s="13"/>
      <c r="AE16" s="25">
        <f t="shared" si="6"/>
        <v>0.72580645161290325</v>
      </c>
      <c r="AF16" s="28"/>
      <c r="AG16" s="13">
        <v>5</v>
      </c>
      <c r="AH16" s="14"/>
      <c r="AI16" s="13">
        <v>127</v>
      </c>
      <c r="AJ16" s="14"/>
      <c r="AK16" s="13">
        <f t="shared" si="7"/>
        <v>132</v>
      </c>
      <c r="AL16" s="13"/>
      <c r="AM16" s="13">
        <v>153</v>
      </c>
      <c r="AN16" s="14"/>
      <c r="AO16" s="25">
        <f t="shared" si="8"/>
        <v>0.86274509803921573</v>
      </c>
      <c r="AP16" s="28"/>
      <c r="AQ16" s="13">
        <v>19</v>
      </c>
      <c r="AR16" s="13"/>
      <c r="AS16" s="13">
        <v>127</v>
      </c>
      <c r="AT16" s="13"/>
      <c r="AU16" s="13">
        <f t="shared" si="9"/>
        <v>146</v>
      </c>
      <c r="AV16" s="13"/>
      <c r="AW16" s="13">
        <v>201</v>
      </c>
      <c r="AX16" s="14"/>
      <c r="AY16" s="25">
        <f t="shared" si="10"/>
        <v>0.72636815920398012</v>
      </c>
      <c r="AZ16" s="28"/>
      <c r="BA16" s="33">
        <f t="shared" si="11"/>
        <v>12</v>
      </c>
      <c r="BB16" s="33"/>
      <c r="BC16" s="33">
        <f t="shared" si="12"/>
        <v>110.66666666666667</v>
      </c>
      <c r="BD16" s="33"/>
      <c r="BE16" s="33">
        <f t="shared" si="13"/>
        <v>122.66666666666667</v>
      </c>
      <c r="BF16" s="33"/>
      <c r="BG16" s="33">
        <f t="shared" si="14"/>
        <v>159.33333333333334</v>
      </c>
      <c r="BH16" s="33"/>
      <c r="BI16" s="34">
        <f t="shared" si="15"/>
        <v>0.771639902952033</v>
      </c>
      <c r="BJ16" s="42"/>
      <c r="BK16" s="33">
        <f t="shared" si="16"/>
        <v>14</v>
      </c>
      <c r="BL16" s="35">
        <f t="shared" si="17"/>
        <v>2.8</v>
      </c>
      <c r="BM16" s="13">
        <f t="shared" si="18"/>
        <v>0</v>
      </c>
      <c r="BN16" s="25">
        <f t="shared" si="19"/>
        <v>0</v>
      </c>
      <c r="BO16" s="13">
        <f t="shared" si="20"/>
        <v>14</v>
      </c>
      <c r="BP16" s="25">
        <f t="shared" si="21"/>
        <v>0.10606060606060606</v>
      </c>
      <c r="BQ16" s="13">
        <f t="shared" si="22"/>
        <v>48</v>
      </c>
      <c r="BR16" s="25">
        <f t="shared" si="23"/>
        <v>0.31372549019607843</v>
      </c>
      <c r="BS16" s="25">
        <f t="shared" si="24"/>
        <v>-0.13637693883523561</v>
      </c>
      <c r="BT16" s="14"/>
      <c r="BU16" s="32">
        <f t="shared" si="25"/>
        <v>7</v>
      </c>
      <c r="BV16" s="35">
        <f t="shared" si="26"/>
        <v>0.58333333333333337</v>
      </c>
      <c r="BW16" s="13">
        <f t="shared" si="27"/>
        <v>49</v>
      </c>
      <c r="BX16" s="25">
        <f t="shared" si="28"/>
        <v>0.62820512820512819</v>
      </c>
      <c r="BY16" s="13">
        <f t="shared" si="29"/>
        <v>56</v>
      </c>
      <c r="BZ16" s="25">
        <f t="shared" si="30"/>
        <v>0.62222222222222223</v>
      </c>
      <c r="CA16" s="13">
        <f t="shared" si="31"/>
        <v>77</v>
      </c>
      <c r="CB16" s="25">
        <f t="shared" si="32"/>
        <v>0.62096774193548387</v>
      </c>
      <c r="CC16" s="25">
        <f t="shared" si="33"/>
        <v>5.6170759107687651E-4</v>
      </c>
    </row>
    <row r="17" spans="1:81" x14ac:dyDescent="0.25">
      <c r="A17" s="9" t="s">
        <v>42</v>
      </c>
      <c r="B17" s="10" t="s">
        <v>46</v>
      </c>
      <c r="C17" s="13">
        <v>3</v>
      </c>
      <c r="D17" s="14"/>
      <c r="E17" s="13">
        <v>8</v>
      </c>
      <c r="F17" s="14"/>
      <c r="G17" s="13">
        <f t="shared" si="1"/>
        <v>11</v>
      </c>
      <c r="H17" s="13"/>
      <c r="I17" s="13">
        <v>24</v>
      </c>
      <c r="J17" s="13"/>
      <c r="K17" s="25">
        <f t="shared" si="2"/>
        <v>0.45833333333333331</v>
      </c>
      <c r="L17" s="28"/>
      <c r="M17" s="13">
        <v>3</v>
      </c>
      <c r="N17" s="14"/>
      <c r="O17" s="13">
        <v>26</v>
      </c>
      <c r="P17" s="14"/>
      <c r="Q17" s="13">
        <f t="shared" si="3"/>
        <v>29</v>
      </c>
      <c r="R17" s="13"/>
      <c r="S17" s="13">
        <v>45</v>
      </c>
      <c r="T17" s="13"/>
      <c r="U17" s="25">
        <f t="shared" si="4"/>
        <v>0.64444444444444449</v>
      </c>
      <c r="V17" s="28"/>
      <c r="W17" s="13">
        <v>4</v>
      </c>
      <c r="X17" s="14"/>
      <c r="Y17" s="13">
        <v>30</v>
      </c>
      <c r="Z17" s="14"/>
      <c r="AA17" s="13">
        <f t="shared" si="5"/>
        <v>34</v>
      </c>
      <c r="AB17" s="13"/>
      <c r="AC17" s="13">
        <v>56</v>
      </c>
      <c r="AD17" s="13"/>
      <c r="AE17" s="25">
        <f t="shared" si="6"/>
        <v>0.6071428571428571</v>
      </c>
      <c r="AF17" s="28"/>
      <c r="AG17" s="13">
        <v>1</v>
      </c>
      <c r="AH17" s="14"/>
      <c r="AI17" s="13">
        <v>20</v>
      </c>
      <c r="AJ17" s="14"/>
      <c r="AK17" s="13">
        <f t="shared" si="7"/>
        <v>21</v>
      </c>
      <c r="AL17" s="13"/>
      <c r="AM17" s="13">
        <v>32</v>
      </c>
      <c r="AN17" s="14"/>
      <c r="AO17" s="25">
        <f t="shared" si="8"/>
        <v>0.65625</v>
      </c>
      <c r="AP17" s="28"/>
      <c r="AQ17" s="13">
        <v>0</v>
      </c>
      <c r="AR17" s="13"/>
      <c r="AS17" s="13">
        <v>9</v>
      </c>
      <c r="AT17" s="13"/>
      <c r="AU17" s="13">
        <f t="shared" si="9"/>
        <v>9</v>
      </c>
      <c r="AV17" s="13"/>
      <c r="AW17" s="13">
        <v>14</v>
      </c>
      <c r="AX17" s="14"/>
      <c r="AY17" s="25">
        <f t="shared" si="10"/>
        <v>0.6428571428571429</v>
      </c>
      <c r="AZ17" s="28"/>
      <c r="BA17" s="33">
        <f t="shared" si="11"/>
        <v>1.6666666666666667</v>
      </c>
      <c r="BB17" s="33"/>
      <c r="BC17" s="33">
        <f t="shared" si="12"/>
        <v>19.666666666666668</v>
      </c>
      <c r="BD17" s="33"/>
      <c r="BE17" s="33">
        <f t="shared" si="13"/>
        <v>21.333333333333332</v>
      </c>
      <c r="BF17" s="33"/>
      <c r="BG17" s="33">
        <f t="shared" si="14"/>
        <v>34</v>
      </c>
      <c r="BH17" s="33"/>
      <c r="BI17" s="34">
        <f t="shared" si="15"/>
        <v>0.63541666666666663</v>
      </c>
      <c r="BJ17" s="42"/>
      <c r="BK17" s="33">
        <f t="shared" si="16"/>
        <v>-1</v>
      </c>
      <c r="BL17" s="35">
        <f t="shared" si="17"/>
        <v>-1</v>
      </c>
      <c r="BM17" s="13">
        <f t="shared" si="18"/>
        <v>-11</v>
      </c>
      <c r="BN17" s="25">
        <f t="shared" si="19"/>
        <v>-0.55000000000000004</v>
      </c>
      <c r="BO17" s="13">
        <f t="shared" si="20"/>
        <v>-12</v>
      </c>
      <c r="BP17" s="25">
        <f t="shared" si="21"/>
        <v>-0.5714285714285714</v>
      </c>
      <c r="BQ17" s="13">
        <f t="shared" si="22"/>
        <v>-18</v>
      </c>
      <c r="BR17" s="25">
        <f t="shared" si="23"/>
        <v>-0.5625</v>
      </c>
      <c r="BS17" s="25">
        <f t="shared" si="24"/>
        <v>-1.3392857142857095E-2</v>
      </c>
      <c r="BT17" s="14"/>
      <c r="BU17" s="32">
        <f t="shared" si="25"/>
        <v>-4</v>
      </c>
      <c r="BV17" s="35">
        <f t="shared" si="26"/>
        <v>-1</v>
      </c>
      <c r="BW17" s="13">
        <f t="shared" si="27"/>
        <v>-21</v>
      </c>
      <c r="BX17" s="25">
        <f t="shared" si="28"/>
        <v>-0.7</v>
      </c>
      <c r="BY17" s="13">
        <f t="shared" si="29"/>
        <v>-25</v>
      </c>
      <c r="BZ17" s="25">
        <f t="shared" si="30"/>
        <v>-0.73529411764705888</v>
      </c>
      <c r="CA17" s="13">
        <f t="shared" si="31"/>
        <v>-42</v>
      </c>
      <c r="CB17" s="25">
        <f t="shared" si="32"/>
        <v>-0.75</v>
      </c>
      <c r="CC17" s="25">
        <f t="shared" si="33"/>
        <v>3.5714285714285809E-2</v>
      </c>
    </row>
    <row r="18" spans="1:81" x14ac:dyDescent="0.25">
      <c r="A18" s="9" t="s">
        <v>42</v>
      </c>
      <c r="B18" s="10" t="s">
        <v>47</v>
      </c>
      <c r="C18" s="13">
        <v>4</v>
      </c>
      <c r="D18" s="14"/>
      <c r="E18" s="13">
        <v>20</v>
      </c>
      <c r="F18" s="14"/>
      <c r="G18" s="13">
        <f t="shared" si="1"/>
        <v>24</v>
      </c>
      <c r="H18" s="13"/>
      <c r="I18" s="13">
        <v>102</v>
      </c>
      <c r="J18" s="13"/>
      <c r="K18" s="25">
        <f t="shared" si="2"/>
        <v>0.23529411764705882</v>
      </c>
      <c r="L18" s="28"/>
      <c r="M18" s="13">
        <v>1</v>
      </c>
      <c r="N18" s="14"/>
      <c r="O18" s="13">
        <v>78</v>
      </c>
      <c r="P18" s="14"/>
      <c r="Q18" s="13">
        <f t="shared" si="3"/>
        <v>79</v>
      </c>
      <c r="R18" s="13"/>
      <c r="S18" s="13">
        <v>104</v>
      </c>
      <c r="T18" s="13"/>
      <c r="U18" s="25">
        <f t="shared" si="4"/>
        <v>0.75961538461538458</v>
      </c>
      <c r="V18" s="28"/>
      <c r="W18" s="13">
        <v>8</v>
      </c>
      <c r="X18" s="14"/>
      <c r="Y18" s="13">
        <v>41</v>
      </c>
      <c r="Z18" s="14"/>
      <c r="AA18" s="13">
        <f t="shared" si="5"/>
        <v>49</v>
      </c>
      <c r="AB18" s="13"/>
      <c r="AC18" s="13">
        <v>68</v>
      </c>
      <c r="AD18" s="13"/>
      <c r="AE18" s="25">
        <f t="shared" si="6"/>
        <v>0.72058823529411764</v>
      </c>
      <c r="AF18" s="28"/>
      <c r="AG18" s="13">
        <v>11</v>
      </c>
      <c r="AH18" s="14"/>
      <c r="AI18" s="13">
        <v>16</v>
      </c>
      <c r="AJ18" s="14"/>
      <c r="AK18" s="13">
        <f t="shared" si="7"/>
        <v>27</v>
      </c>
      <c r="AL18" s="13"/>
      <c r="AM18" s="13">
        <v>41</v>
      </c>
      <c r="AN18" s="14"/>
      <c r="AO18" s="25">
        <f t="shared" si="8"/>
        <v>0.65853658536585369</v>
      </c>
      <c r="AP18" s="28"/>
      <c r="AQ18" s="13">
        <v>5</v>
      </c>
      <c r="AR18" s="13"/>
      <c r="AS18" s="13">
        <v>24</v>
      </c>
      <c r="AT18" s="13"/>
      <c r="AU18" s="13">
        <f t="shared" si="9"/>
        <v>29</v>
      </c>
      <c r="AV18" s="13"/>
      <c r="AW18" s="13">
        <v>46</v>
      </c>
      <c r="AX18" s="14"/>
      <c r="AY18" s="25">
        <f t="shared" si="10"/>
        <v>0.63043478260869568</v>
      </c>
      <c r="AZ18" s="28"/>
      <c r="BA18" s="33">
        <f t="shared" si="11"/>
        <v>8</v>
      </c>
      <c r="BB18" s="33"/>
      <c r="BC18" s="33">
        <f t="shared" si="12"/>
        <v>27</v>
      </c>
      <c r="BD18" s="33"/>
      <c r="BE18" s="33">
        <f t="shared" si="13"/>
        <v>35</v>
      </c>
      <c r="BF18" s="33"/>
      <c r="BG18" s="33">
        <f t="shared" si="14"/>
        <v>51.666666666666664</v>
      </c>
      <c r="BH18" s="33"/>
      <c r="BI18" s="34">
        <f t="shared" si="15"/>
        <v>0.66985320108955559</v>
      </c>
      <c r="BJ18" s="42"/>
      <c r="BK18" s="33">
        <f t="shared" si="16"/>
        <v>-6</v>
      </c>
      <c r="BL18" s="35">
        <f t="shared" si="17"/>
        <v>-0.54545454545454541</v>
      </c>
      <c r="BM18" s="13">
        <f t="shared" si="18"/>
        <v>8</v>
      </c>
      <c r="BN18" s="25">
        <f t="shared" si="19"/>
        <v>0.5</v>
      </c>
      <c r="BO18" s="13">
        <f t="shared" si="20"/>
        <v>2</v>
      </c>
      <c r="BP18" s="25">
        <f t="shared" si="21"/>
        <v>7.407407407407407E-2</v>
      </c>
      <c r="BQ18" s="13">
        <f t="shared" si="22"/>
        <v>5</v>
      </c>
      <c r="BR18" s="25">
        <f t="shared" si="23"/>
        <v>0.12195121951219512</v>
      </c>
      <c r="BS18" s="25">
        <f t="shared" si="24"/>
        <v>-2.8101802757158012E-2</v>
      </c>
      <c r="BT18" s="14"/>
      <c r="BU18" s="32">
        <f t="shared" si="25"/>
        <v>-3</v>
      </c>
      <c r="BV18" s="35">
        <f t="shared" si="26"/>
        <v>-0.375</v>
      </c>
      <c r="BW18" s="13">
        <f t="shared" si="27"/>
        <v>-17</v>
      </c>
      <c r="BX18" s="25">
        <f t="shared" si="28"/>
        <v>-0.41463414634146339</v>
      </c>
      <c r="BY18" s="13">
        <f t="shared" si="29"/>
        <v>-20</v>
      </c>
      <c r="BZ18" s="25">
        <f t="shared" si="30"/>
        <v>-0.40816326530612246</v>
      </c>
      <c r="CA18" s="13">
        <f t="shared" si="31"/>
        <v>-22</v>
      </c>
      <c r="CB18" s="25">
        <f t="shared" si="32"/>
        <v>-0.3235294117647059</v>
      </c>
      <c r="CC18" s="25">
        <f t="shared" si="33"/>
        <v>-9.0153452685421964E-2</v>
      </c>
    </row>
    <row r="19" spans="1:81" x14ac:dyDescent="0.25">
      <c r="A19" s="9" t="s">
        <v>42</v>
      </c>
      <c r="B19" s="10" t="s">
        <v>48</v>
      </c>
      <c r="C19" s="13">
        <v>1</v>
      </c>
      <c r="D19" s="14"/>
      <c r="E19" s="13">
        <v>4</v>
      </c>
      <c r="F19" s="14"/>
      <c r="G19" s="13">
        <f t="shared" si="1"/>
        <v>5</v>
      </c>
      <c r="H19" s="13"/>
      <c r="I19" s="13">
        <v>6</v>
      </c>
      <c r="J19" s="13"/>
      <c r="K19" s="25">
        <f t="shared" si="2"/>
        <v>0.83333333333333337</v>
      </c>
      <c r="L19" s="28"/>
      <c r="M19" s="13">
        <v>2</v>
      </c>
      <c r="N19" s="14"/>
      <c r="O19" s="13">
        <v>8</v>
      </c>
      <c r="P19" s="14"/>
      <c r="Q19" s="13">
        <f t="shared" si="3"/>
        <v>10</v>
      </c>
      <c r="R19" s="13"/>
      <c r="S19" s="13">
        <v>15</v>
      </c>
      <c r="T19" s="13"/>
      <c r="U19" s="25">
        <f t="shared" si="4"/>
        <v>0.66666666666666663</v>
      </c>
      <c r="V19" s="28"/>
      <c r="W19" s="13">
        <v>3</v>
      </c>
      <c r="X19" s="14"/>
      <c r="Y19" s="13">
        <v>40</v>
      </c>
      <c r="Z19" s="14"/>
      <c r="AA19" s="13">
        <f t="shared" si="5"/>
        <v>43</v>
      </c>
      <c r="AB19" s="13"/>
      <c r="AC19" s="13">
        <v>58</v>
      </c>
      <c r="AD19" s="13"/>
      <c r="AE19" s="25">
        <f t="shared" si="6"/>
        <v>0.74137931034482762</v>
      </c>
      <c r="AF19" s="28"/>
      <c r="AG19" s="13">
        <v>7</v>
      </c>
      <c r="AH19" s="14"/>
      <c r="AI19" s="13">
        <v>26</v>
      </c>
      <c r="AJ19" s="14"/>
      <c r="AK19" s="13">
        <f t="shared" si="7"/>
        <v>33</v>
      </c>
      <c r="AL19" s="13"/>
      <c r="AM19" s="13">
        <v>51</v>
      </c>
      <c r="AN19" s="14"/>
      <c r="AO19" s="25">
        <f t="shared" si="8"/>
        <v>0.6470588235294118</v>
      </c>
      <c r="AP19" s="28"/>
      <c r="AQ19" s="13">
        <v>4</v>
      </c>
      <c r="AR19" s="13"/>
      <c r="AS19" s="13">
        <v>19</v>
      </c>
      <c r="AT19" s="13"/>
      <c r="AU19" s="13">
        <f t="shared" si="9"/>
        <v>23</v>
      </c>
      <c r="AV19" s="13"/>
      <c r="AW19" s="13">
        <v>27</v>
      </c>
      <c r="AX19" s="14"/>
      <c r="AY19" s="25">
        <f t="shared" si="10"/>
        <v>0.85185185185185186</v>
      </c>
      <c r="AZ19" s="28"/>
      <c r="BA19" s="33">
        <f t="shared" si="11"/>
        <v>4.666666666666667</v>
      </c>
      <c r="BB19" s="33"/>
      <c r="BC19" s="33">
        <f t="shared" si="12"/>
        <v>28.333333333333332</v>
      </c>
      <c r="BD19" s="33"/>
      <c r="BE19" s="33">
        <f t="shared" si="13"/>
        <v>33</v>
      </c>
      <c r="BF19" s="33"/>
      <c r="BG19" s="33">
        <f t="shared" si="14"/>
        <v>45.333333333333336</v>
      </c>
      <c r="BH19" s="33"/>
      <c r="BI19" s="34">
        <f t="shared" si="15"/>
        <v>0.74676332857536376</v>
      </c>
      <c r="BJ19" s="42"/>
      <c r="BK19" s="33">
        <f t="shared" si="16"/>
        <v>-3</v>
      </c>
      <c r="BL19" s="35">
        <f t="shared" si="17"/>
        <v>-0.42857142857142855</v>
      </c>
      <c r="BM19" s="13">
        <f t="shared" si="18"/>
        <v>-7</v>
      </c>
      <c r="BN19" s="25">
        <f t="shared" si="19"/>
        <v>-0.26923076923076922</v>
      </c>
      <c r="BO19" s="13">
        <f t="shared" si="20"/>
        <v>-10</v>
      </c>
      <c r="BP19" s="25">
        <f t="shared" si="21"/>
        <v>-0.30303030303030304</v>
      </c>
      <c r="BQ19" s="13">
        <f t="shared" si="22"/>
        <v>-24</v>
      </c>
      <c r="BR19" s="25">
        <f t="shared" si="23"/>
        <v>-0.47058823529411764</v>
      </c>
      <c r="BS19" s="25">
        <f t="shared" si="24"/>
        <v>0.20479302832244006</v>
      </c>
      <c r="BT19" s="14"/>
      <c r="BU19" s="32">
        <f t="shared" si="25"/>
        <v>1</v>
      </c>
      <c r="BV19" s="35">
        <f t="shared" si="26"/>
        <v>0.33333333333333331</v>
      </c>
      <c r="BW19" s="13">
        <f t="shared" si="27"/>
        <v>-21</v>
      </c>
      <c r="BX19" s="25">
        <f t="shared" si="28"/>
        <v>-0.52500000000000002</v>
      </c>
      <c r="BY19" s="13">
        <f t="shared" si="29"/>
        <v>-20</v>
      </c>
      <c r="BZ19" s="25">
        <f t="shared" si="30"/>
        <v>-0.46511627906976744</v>
      </c>
      <c r="CA19" s="13">
        <f t="shared" si="31"/>
        <v>-31</v>
      </c>
      <c r="CB19" s="25">
        <f t="shared" si="32"/>
        <v>-0.53448275862068961</v>
      </c>
      <c r="CC19" s="25">
        <f t="shared" si="33"/>
        <v>0.11047254150702424</v>
      </c>
    </row>
    <row r="20" spans="1:81" x14ac:dyDescent="0.25">
      <c r="A20" s="9" t="s">
        <v>42</v>
      </c>
      <c r="B20" s="10" t="s">
        <v>49</v>
      </c>
      <c r="C20" s="13">
        <v>3</v>
      </c>
      <c r="D20" s="14"/>
      <c r="E20" s="13">
        <v>34</v>
      </c>
      <c r="F20" s="14"/>
      <c r="G20" s="13">
        <f t="shared" si="1"/>
        <v>37</v>
      </c>
      <c r="H20" s="13"/>
      <c r="I20" s="13">
        <v>74</v>
      </c>
      <c r="J20" s="13"/>
      <c r="K20" s="25">
        <f t="shared" si="2"/>
        <v>0.5</v>
      </c>
      <c r="L20" s="28"/>
      <c r="M20" s="13">
        <v>3</v>
      </c>
      <c r="N20" s="14"/>
      <c r="O20" s="13">
        <v>71</v>
      </c>
      <c r="P20" s="14"/>
      <c r="Q20" s="13">
        <f t="shared" si="3"/>
        <v>74</v>
      </c>
      <c r="R20" s="13"/>
      <c r="S20" s="13">
        <v>99</v>
      </c>
      <c r="T20" s="13"/>
      <c r="U20" s="25">
        <f t="shared" si="4"/>
        <v>0.74747474747474751</v>
      </c>
      <c r="V20" s="28"/>
      <c r="W20" s="13">
        <v>12</v>
      </c>
      <c r="X20" s="14"/>
      <c r="Y20" s="13">
        <v>118</v>
      </c>
      <c r="Z20" s="14"/>
      <c r="AA20" s="13">
        <f t="shared" si="5"/>
        <v>130</v>
      </c>
      <c r="AB20" s="13"/>
      <c r="AC20" s="13">
        <v>178</v>
      </c>
      <c r="AD20" s="13"/>
      <c r="AE20" s="25">
        <f t="shared" si="6"/>
        <v>0.7303370786516854</v>
      </c>
      <c r="AF20" s="28"/>
      <c r="AG20" s="13">
        <v>9</v>
      </c>
      <c r="AH20" s="14"/>
      <c r="AI20" s="13">
        <v>74</v>
      </c>
      <c r="AJ20" s="14"/>
      <c r="AK20" s="13">
        <f t="shared" si="7"/>
        <v>83</v>
      </c>
      <c r="AL20" s="13"/>
      <c r="AM20" s="13">
        <v>137</v>
      </c>
      <c r="AN20" s="14"/>
      <c r="AO20" s="25">
        <f t="shared" si="8"/>
        <v>0.6058394160583942</v>
      </c>
      <c r="AP20" s="28"/>
      <c r="AQ20" s="13">
        <v>7</v>
      </c>
      <c r="AR20" s="13"/>
      <c r="AS20" s="13">
        <v>59</v>
      </c>
      <c r="AT20" s="13"/>
      <c r="AU20" s="13">
        <f t="shared" si="9"/>
        <v>66</v>
      </c>
      <c r="AV20" s="13"/>
      <c r="AW20" s="13">
        <v>82</v>
      </c>
      <c r="AX20" s="14"/>
      <c r="AY20" s="25">
        <f t="shared" si="10"/>
        <v>0.80487804878048785</v>
      </c>
      <c r="AZ20" s="28"/>
      <c r="BA20" s="33">
        <f t="shared" si="11"/>
        <v>9.3333333333333339</v>
      </c>
      <c r="BB20" s="33"/>
      <c r="BC20" s="33">
        <f t="shared" si="12"/>
        <v>83.666666666666671</v>
      </c>
      <c r="BD20" s="33"/>
      <c r="BE20" s="33">
        <f t="shared" si="13"/>
        <v>93</v>
      </c>
      <c r="BF20" s="33"/>
      <c r="BG20" s="33">
        <f t="shared" si="14"/>
        <v>132.33333333333334</v>
      </c>
      <c r="BH20" s="33"/>
      <c r="BI20" s="34">
        <f t="shared" si="15"/>
        <v>0.71368484783018926</v>
      </c>
      <c r="BJ20" s="42"/>
      <c r="BK20" s="33">
        <f t="shared" si="16"/>
        <v>-2</v>
      </c>
      <c r="BL20" s="35">
        <f t="shared" si="17"/>
        <v>-0.22222222222222221</v>
      </c>
      <c r="BM20" s="13">
        <f t="shared" si="18"/>
        <v>-15</v>
      </c>
      <c r="BN20" s="25">
        <f t="shared" si="19"/>
        <v>-0.20270270270270271</v>
      </c>
      <c r="BO20" s="13">
        <f t="shared" si="20"/>
        <v>-17</v>
      </c>
      <c r="BP20" s="25">
        <f t="shared" si="21"/>
        <v>-0.20481927710843373</v>
      </c>
      <c r="BQ20" s="13">
        <f t="shared" si="22"/>
        <v>-55</v>
      </c>
      <c r="BR20" s="25">
        <f t="shared" si="23"/>
        <v>-0.40145985401459855</v>
      </c>
      <c r="BS20" s="25">
        <f t="shared" si="24"/>
        <v>0.19903863272209366</v>
      </c>
      <c r="BT20" s="14"/>
      <c r="BU20" s="32">
        <f t="shared" si="25"/>
        <v>-5</v>
      </c>
      <c r="BV20" s="35">
        <f t="shared" si="26"/>
        <v>-0.41666666666666669</v>
      </c>
      <c r="BW20" s="13">
        <f t="shared" si="27"/>
        <v>-59</v>
      </c>
      <c r="BX20" s="25">
        <f t="shared" si="28"/>
        <v>-0.5</v>
      </c>
      <c r="BY20" s="13">
        <f t="shared" si="29"/>
        <v>-64</v>
      </c>
      <c r="BZ20" s="25">
        <f t="shared" si="30"/>
        <v>-0.49230769230769234</v>
      </c>
      <c r="CA20" s="13">
        <f t="shared" si="31"/>
        <v>-96</v>
      </c>
      <c r="CB20" s="25">
        <f t="shared" si="32"/>
        <v>-0.5393258426966292</v>
      </c>
      <c r="CC20" s="25">
        <f t="shared" si="33"/>
        <v>7.4540970128802453E-2</v>
      </c>
    </row>
    <row r="21" spans="1:81" x14ac:dyDescent="0.25">
      <c r="A21" s="9">
        <v>507</v>
      </c>
      <c r="B21" s="10" t="s">
        <v>8</v>
      </c>
      <c r="C21" s="13">
        <v>5</v>
      </c>
      <c r="D21" s="14"/>
      <c r="E21" s="13">
        <v>48</v>
      </c>
      <c r="F21" s="14"/>
      <c r="G21" s="13">
        <f t="shared" si="1"/>
        <v>53</v>
      </c>
      <c r="H21" s="13"/>
      <c r="I21" s="13">
        <v>140</v>
      </c>
      <c r="J21" s="13"/>
      <c r="K21" s="25">
        <f t="shared" si="2"/>
        <v>0.37857142857142856</v>
      </c>
      <c r="L21" s="28"/>
      <c r="M21" s="13">
        <v>4</v>
      </c>
      <c r="N21" s="14"/>
      <c r="O21" s="13">
        <v>119</v>
      </c>
      <c r="P21" s="14"/>
      <c r="Q21" s="13">
        <f t="shared" si="3"/>
        <v>123</v>
      </c>
      <c r="R21" s="13"/>
      <c r="S21" s="13">
        <v>182</v>
      </c>
      <c r="T21" s="13"/>
      <c r="U21" s="25">
        <f t="shared" si="4"/>
        <v>0.67582417582417587</v>
      </c>
      <c r="V21" s="28"/>
      <c r="W21" s="13">
        <v>1</v>
      </c>
      <c r="X21" s="14"/>
      <c r="Y21" s="13">
        <v>119</v>
      </c>
      <c r="Z21" s="14"/>
      <c r="AA21" s="13">
        <f t="shared" si="5"/>
        <v>120</v>
      </c>
      <c r="AB21" s="13"/>
      <c r="AC21" s="13">
        <v>165</v>
      </c>
      <c r="AD21" s="13"/>
      <c r="AE21" s="25">
        <f t="shared" si="6"/>
        <v>0.72727272727272729</v>
      </c>
      <c r="AF21" s="28"/>
      <c r="AG21" s="13">
        <v>4</v>
      </c>
      <c r="AH21" s="14"/>
      <c r="AI21" s="13">
        <v>115</v>
      </c>
      <c r="AJ21" s="14"/>
      <c r="AK21" s="13">
        <f t="shared" si="7"/>
        <v>119</v>
      </c>
      <c r="AL21" s="13"/>
      <c r="AM21" s="13">
        <v>179</v>
      </c>
      <c r="AN21" s="14"/>
      <c r="AO21" s="25">
        <f t="shared" si="8"/>
        <v>0.66480446927374304</v>
      </c>
      <c r="AP21" s="28"/>
      <c r="AQ21" s="13">
        <v>4</v>
      </c>
      <c r="AR21" s="13"/>
      <c r="AS21" s="13">
        <v>105</v>
      </c>
      <c r="AT21" s="13"/>
      <c r="AU21" s="13">
        <f t="shared" si="9"/>
        <v>109</v>
      </c>
      <c r="AV21" s="13"/>
      <c r="AW21" s="13">
        <v>153</v>
      </c>
      <c r="AX21" s="14"/>
      <c r="AY21" s="25">
        <f t="shared" si="10"/>
        <v>0.71241830065359479</v>
      </c>
      <c r="AZ21" s="28"/>
      <c r="BA21" s="33">
        <f t="shared" si="11"/>
        <v>3</v>
      </c>
      <c r="BB21" s="33"/>
      <c r="BC21" s="33">
        <f t="shared" si="12"/>
        <v>113</v>
      </c>
      <c r="BD21" s="33"/>
      <c r="BE21" s="33">
        <f t="shared" si="13"/>
        <v>116</v>
      </c>
      <c r="BF21" s="33"/>
      <c r="BG21" s="33">
        <f t="shared" si="14"/>
        <v>165.66666666666666</v>
      </c>
      <c r="BH21" s="33"/>
      <c r="BI21" s="34">
        <f t="shared" si="15"/>
        <v>0.70149849906668837</v>
      </c>
      <c r="BJ21" s="42"/>
      <c r="BK21" s="33">
        <f t="shared" si="16"/>
        <v>0</v>
      </c>
      <c r="BL21" s="35">
        <f t="shared" si="17"/>
        <v>0</v>
      </c>
      <c r="BM21" s="13">
        <f t="shared" si="18"/>
        <v>-10</v>
      </c>
      <c r="BN21" s="25">
        <f t="shared" si="19"/>
        <v>-8.6956521739130432E-2</v>
      </c>
      <c r="BO21" s="13">
        <f t="shared" si="20"/>
        <v>-10</v>
      </c>
      <c r="BP21" s="25">
        <f t="shared" si="21"/>
        <v>-8.4033613445378158E-2</v>
      </c>
      <c r="BQ21" s="13">
        <f t="shared" si="22"/>
        <v>-26</v>
      </c>
      <c r="BR21" s="25">
        <f t="shared" si="23"/>
        <v>-0.14525139664804471</v>
      </c>
      <c r="BS21" s="25">
        <f t="shared" si="24"/>
        <v>4.7613831379851757E-2</v>
      </c>
      <c r="BT21" s="14"/>
      <c r="BU21" s="32">
        <f t="shared" si="25"/>
        <v>3</v>
      </c>
      <c r="BV21" s="35">
        <f t="shared" si="26"/>
        <v>3</v>
      </c>
      <c r="BW21" s="13">
        <f t="shared" si="27"/>
        <v>-14</v>
      </c>
      <c r="BX21" s="25">
        <f t="shared" si="28"/>
        <v>-0.11764705882352941</v>
      </c>
      <c r="BY21" s="13">
        <f t="shared" si="29"/>
        <v>-11</v>
      </c>
      <c r="BZ21" s="25">
        <f t="shared" si="30"/>
        <v>-9.166666666666666E-2</v>
      </c>
      <c r="CA21" s="13">
        <f t="shared" si="31"/>
        <v>-12</v>
      </c>
      <c r="CB21" s="25">
        <f t="shared" si="32"/>
        <v>-7.2727272727272724E-2</v>
      </c>
      <c r="CC21" s="25">
        <f t="shared" si="33"/>
        <v>-1.4854426619132499E-2</v>
      </c>
    </row>
    <row r="22" spans="1:81" x14ac:dyDescent="0.25">
      <c r="A22" s="9">
        <v>502</v>
      </c>
      <c r="B22" s="10" t="s">
        <v>3</v>
      </c>
      <c r="C22" s="13">
        <v>68</v>
      </c>
      <c r="D22" s="14"/>
      <c r="E22" s="13">
        <v>366</v>
      </c>
      <c r="F22" s="14"/>
      <c r="G22" s="13">
        <f t="shared" si="1"/>
        <v>434</v>
      </c>
      <c r="H22" s="13"/>
      <c r="I22" s="13">
        <v>756</v>
      </c>
      <c r="J22" s="13"/>
      <c r="K22" s="25">
        <f t="shared" si="2"/>
        <v>0.57407407407407407</v>
      </c>
      <c r="L22" s="28"/>
      <c r="M22" s="13">
        <v>55</v>
      </c>
      <c r="N22" s="14"/>
      <c r="O22" s="13">
        <v>639</v>
      </c>
      <c r="P22" s="14"/>
      <c r="Q22" s="13">
        <f t="shared" si="3"/>
        <v>694</v>
      </c>
      <c r="R22" s="13"/>
      <c r="S22" s="13">
        <v>933</v>
      </c>
      <c r="T22" s="13"/>
      <c r="U22" s="25">
        <f t="shared" si="4"/>
        <v>0.7438370846730975</v>
      </c>
      <c r="V22" s="28"/>
      <c r="W22" s="13">
        <v>47</v>
      </c>
      <c r="X22" s="14"/>
      <c r="Y22" s="13">
        <v>561</v>
      </c>
      <c r="Z22" s="14"/>
      <c r="AA22" s="13">
        <f t="shared" si="5"/>
        <v>608</v>
      </c>
      <c r="AB22" s="13"/>
      <c r="AC22" s="13">
        <v>767</v>
      </c>
      <c r="AD22" s="13"/>
      <c r="AE22" s="25">
        <f t="shared" si="6"/>
        <v>0.79269882659713164</v>
      </c>
      <c r="AF22" s="28"/>
      <c r="AG22" s="13">
        <v>59</v>
      </c>
      <c r="AH22" s="14"/>
      <c r="AI22" s="13">
        <v>515</v>
      </c>
      <c r="AJ22" s="14"/>
      <c r="AK22" s="13">
        <f t="shared" si="7"/>
        <v>574</v>
      </c>
      <c r="AL22" s="13"/>
      <c r="AM22" s="13">
        <v>767</v>
      </c>
      <c r="AN22" s="14"/>
      <c r="AO22" s="25">
        <f t="shared" si="8"/>
        <v>0.74837027379400256</v>
      </c>
      <c r="AP22" s="28"/>
      <c r="AQ22" s="13">
        <v>58</v>
      </c>
      <c r="AR22" s="13"/>
      <c r="AS22" s="13">
        <v>541</v>
      </c>
      <c r="AT22" s="13"/>
      <c r="AU22" s="13">
        <f t="shared" si="9"/>
        <v>599</v>
      </c>
      <c r="AV22" s="13"/>
      <c r="AW22" s="13">
        <v>771</v>
      </c>
      <c r="AX22" s="14"/>
      <c r="AY22" s="25">
        <f t="shared" si="10"/>
        <v>0.77691309987029833</v>
      </c>
      <c r="AZ22" s="28"/>
      <c r="BA22" s="33">
        <f t="shared" si="11"/>
        <v>54.666666666666664</v>
      </c>
      <c r="BB22" s="33"/>
      <c r="BC22" s="33">
        <f t="shared" si="12"/>
        <v>539</v>
      </c>
      <c r="BD22" s="33"/>
      <c r="BE22" s="33">
        <f t="shared" si="13"/>
        <v>593.66666666666663</v>
      </c>
      <c r="BF22" s="33"/>
      <c r="BG22" s="33">
        <f t="shared" si="14"/>
        <v>768.33333333333337</v>
      </c>
      <c r="BH22" s="33"/>
      <c r="BI22" s="34">
        <f t="shared" si="15"/>
        <v>0.77266073342047747</v>
      </c>
      <c r="BJ22" s="42"/>
      <c r="BK22" s="33">
        <f t="shared" si="16"/>
        <v>-1</v>
      </c>
      <c r="BL22" s="35">
        <f t="shared" si="17"/>
        <v>-1.6949152542372881E-2</v>
      </c>
      <c r="BM22" s="13">
        <f t="shared" si="18"/>
        <v>26</v>
      </c>
      <c r="BN22" s="25">
        <f t="shared" si="19"/>
        <v>5.0485436893203881E-2</v>
      </c>
      <c r="BO22" s="13">
        <f t="shared" si="20"/>
        <v>25</v>
      </c>
      <c r="BP22" s="25">
        <f t="shared" si="21"/>
        <v>4.3554006968641118E-2</v>
      </c>
      <c r="BQ22" s="13">
        <f t="shared" si="22"/>
        <v>4</v>
      </c>
      <c r="BR22" s="25">
        <f t="shared" si="23"/>
        <v>5.2151238591916557E-3</v>
      </c>
      <c r="BS22" s="25">
        <f t="shared" si="24"/>
        <v>2.8542826076295769E-2</v>
      </c>
      <c r="BT22" s="14"/>
      <c r="BU22" s="32">
        <f t="shared" si="25"/>
        <v>11</v>
      </c>
      <c r="BV22" s="35">
        <f t="shared" si="26"/>
        <v>0.23404255319148937</v>
      </c>
      <c r="BW22" s="13">
        <f t="shared" si="27"/>
        <v>-20</v>
      </c>
      <c r="BX22" s="25">
        <f t="shared" si="28"/>
        <v>-3.5650623885918005E-2</v>
      </c>
      <c r="BY22" s="13">
        <f t="shared" si="29"/>
        <v>-9</v>
      </c>
      <c r="BZ22" s="25">
        <f t="shared" si="30"/>
        <v>-1.4802631578947368E-2</v>
      </c>
      <c r="CA22" s="13">
        <f t="shared" si="31"/>
        <v>4</v>
      </c>
      <c r="CB22" s="25">
        <f t="shared" si="32"/>
        <v>5.2151238591916557E-3</v>
      </c>
      <c r="CC22" s="25">
        <f t="shared" si="33"/>
        <v>-1.5785726726833316E-2</v>
      </c>
    </row>
    <row r="23" spans="1:81" x14ac:dyDescent="0.25">
      <c r="A23" s="9">
        <v>509</v>
      </c>
      <c r="B23" s="10" t="s">
        <v>9</v>
      </c>
      <c r="C23" s="13">
        <v>30</v>
      </c>
      <c r="D23" s="14"/>
      <c r="E23" s="13">
        <v>211</v>
      </c>
      <c r="F23" s="14"/>
      <c r="G23" s="13">
        <f t="shared" si="1"/>
        <v>241</v>
      </c>
      <c r="H23" s="13"/>
      <c r="I23" s="13">
        <v>441</v>
      </c>
      <c r="J23" s="13"/>
      <c r="K23" s="25">
        <f t="shared" si="2"/>
        <v>0.54648526077097503</v>
      </c>
      <c r="L23" s="28"/>
      <c r="M23" s="13">
        <v>33</v>
      </c>
      <c r="N23" s="14"/>
      <c r="O23" s="13">
        <v>277</v>
      </c>
      <c r="P23" s="14"/>
      <c r="Q23" s="13">
        <f t="shared" si="3"/>
        <v>310</v>
      </c>
      <c r="R23" s="13"/>
      <c r="S23" s="13">
        <v>396</v>
      </c>
      <c r="T23" s="13"/>
      <c r="U23" s="25">
        <f t="shared" si="4"/>
        <v>0.78282828282828287</v>
      </c>
      <c r="V23" s="28"/>
      <c r="W23" s="13">
        <v>30</v>
      </c>
      <c r="X23" s="14"/>
      <c r="Y23" s="13">
        <v>225</v>
      </c>
      <c r="Z23" s="14"/>
      <c r="AA23" s="13">
        <f t="shared" si="5"/>
        <v>255</v>
      </c>
      <c r="AB23" s="13"/>
      <c r="AC23" s="13">
        <v>342</v>
      </c>
      <c r="AD23" s="13"/>
      <c r="AE23" s="25">
        <f t="shared" si="6"/>
        <v>0.74561403508771928</v>
      </c>
      <c r="AF23" s="28"/>
      <c r="AG23" s="13">
        <v>30</v>
      </c>
      <c r="AH23" s="14"/>
      <c r="AI23" s="13">
        <v>181</v>
      </c>
      <c r="AJ23" s="14"/>
      <c r="AK23" s="13">
        <f t="shared" si="7"/>
        <v>211</v>
      </c>
      <c r="AL23" s="13"/>
      <c r="AM23" s="13">
        <v>277</v>
      </c>
      <c r="AN23" s="14"/>
      <c r="AO23" s="25">
        <f t="shared" si="8"/>
        <v>0.76173285198555951</v>
      </c>
      <c r="AP23" s="28"/>
      <c r="AQ23" s="13">
        <v>31</v>
      </c>
      <c r="AR23" s="13"/>
      <c r="AS23" s="13">
        <v>206</v>
      </c>
      <c r="AT23" s="13"/>
      <c r="AU23" s="13">
        <f t="shared" si="9"/>
        <v>237</v>
      </c>
      <c r="AV23" s="13"/>
      <c r="AW23" s="13">
        <v>289</v>
      </c>
      <c r="AX23" s="14"/>
      <c r="AY23" s="25">
        <f t="shared" si="10"/>
        <v>0.82006920415224915</v>
      </c>
      <c r="AZ23" s="28"/>
      <c r="BA23" s="33">
        <f t="shared" si="11"/>
        <v>30.333333333333332</v>
      </c>
      <c r="BB23" s="33"/>
      <c r="BC23" s="33">
        <f t="shared" si="12"/>
        <v>204</v>
      </c>
      <c r="BD23" s="33"/>
      <c r="BE23" s="33">
        <f t="shared" si="13"/>
        <v>234.33333333333334</v>
      </c>
      <c r="BF23" s="33"/>
      <c r="BG23" s="33">
        <f t="shared" si="14"/>
        <v>302.66666666666669</v>
      </c>
      <c r="BH23" s="33"/>
      <c r="BI23" s="34">
        <f t="shared" si="15"/>
        <v>0.77580536374184261</v>
      </c>
      <c r="BJ23" s="42"/>
      <c r="BK23" s="33">
        <f t="shared" si="16"/>
        <v>1</v>
      </c>
      <c r="BL23" s="35">
        <f t="shared" si="17"/>
        <v>3.3333333333333333E-2</v>
      </c>
      <c r="BM23" s="13">
        <f t="shared" si="18"/>
        <v>25</v>
      </c>
      <c r="BN23" s="25">
        <f t="shared" si="19"/>
        <v>0.13812154696132597</v>
      </c>
      <c r="BO23" s="13">
        <f t="shared" si="20"/>
        <v>26</v>
      </c>
      <c r="BP23" s="25">
        <f t="shared" si="21"/>
        <v>0.12322274881516587</v>
      </c>
      <c r="BQ23" s="13">
        <f t="shared" si="22"/>
        <v>12</v>
      </c>
      <c r="BR23" s="25">
        <f t="shared" si="23"/>
        <v>4.3321299638989168E-2</v>
      </c>
      <c r="BS23" s="25">
        <f t="shared" si="24"/>
        <v>5.8336352166689642E-2</v>
      </c>
      <c r="BT23" s="14"/>
      <c r="BU23" s="32">
        <f t="shared" si="25"/>
        <v>1</v>
      </c>
      <c r="BV23" s="35">
        <f t="shared" si="26"/>
        <v>3.3333333333333333E-2</v>
      </c>
      <c r="BW23" s="13">
        <f t="shared" si="27"/>
        <v>-19</v>
      </c>
      <c r="BX23" s="25">
        <f t="shared" si="28"/>
        <v>-8.4444444444444447E-2</v>
      </c>
      <c r="BY23" s="13">
        <f t="shared" si="29"/>
        <v>-18</v>
      </c>
      <c r="BZ23" s="25">
        <f t="shared" si="30"/>
        <v>-7.0588235294117646E-2</v>
      </c>
      <c r="CA23" s="13">
        <f t="shared" si="31"/>
        <v>-53</v>
      </c>
      <c r="CB23" s="25">
        <f t="shared" si="32"/>
        <v>-0.15497076023391812</v>
      </c>
      <c r="CC23" s="25">
        <f t="shared" si="33"/>
        <v>7.4455169064529869E-2</v>
      </c>
    </row>
    <row r="24" spans="1:81" x14ac:dyDescent="0.25">
      <c r="A24" s="9">
        <v>512</v>
      </c>
      <c r="B24" s="10" t="s">
        <v>12</v>
      </c>
      <c r="C24" s="13">
        <v>32</v>
      </c>
      <c r="D24" s="14"/>
      <c r="E24" s="13">
        <v>160</v>
      </c>
      <c r="F24" s="14"/>
      <c r="G24" s="13">
        <f t="shared" si="1"/>
        <v>192</v>
      </c>
      <c r="H24" s="13"/>
      <c r="I24" s="13">
        <v>337</v>
      </c>
      <c r="J24" s="13"/>
      <c r="K24" s="25">
        <f t="shared" si="2"/>
        <v>0.56973293768545996</v>
      </c>
      <c r="L24" s="28"/>
      <c r="M24" s="13">
        <v>24</v>
      </c>
      <c r="N24" s="14"/>
      <c r="O24" s="13">
        <v>170</v>
      </c>
      <c r="P24" s="14"/>
      <c r="Q24" s="13">
        <f t="shared" si="3"/>
        <v>194</v>
      </c>
      <c r="R24" s="13"/>
      <c r="S24" s="13">
        <v>259</v>
      </c>
      <c r="T24" s="13"/>
      <c r="U24" s="25">
        <f t="shared" si="4"/>
        <v>0.74903474903474898</v>
      </c>
      <c r="V24" s="28"/>
      <c r="W24" s="13">
        <v>21</v>
      </c>
      <c r="X24" s="14"/>
      <c r="Y24" s="13">
        <v>164</v>
      </c>
      <c r="Z24" s="14"/>
      <c r="AA24" s="13">
        <f t="shared" si="5"/>
        <v>185</v>
      </c>
      <c r="AB24" s="13"/>
      <c r="AC24" s="13">
        <v>249</v>
      </c>
      <c r="AD24" s="13"/>
      <c r="AE24" s="25">
        <f t="shared" si="6"/>
        <v>0.74297188755020083</v>
      </c>
      <c r="AF24" s="28"/>
      <c r="AG24" s="13">
        <v>8</v>
      </c>
      <c r="AH24" s="14"/>
      <c r="AI24" s="13">
        <v>86</v>
      </c>
      <c r="AJ24" s="14"/>
      <c r="AK24" s="13">
        <f t="shared" si="7"/>
        <v>94</v>
      </c>
      <c r="AL24" s="13"/>
      <c r="AM24" s="13">
        <v>134</v>
      </c>
      <c r="AN24" s="14"/>
      <c r="AO24" s="25">
        <f t="shared" si="8"/>
        <v>0.70149253731343286</v>
      </c>
      <c r="AP24" s="28"/>
      <c r="AQ24" s="13">
        <v>49</v>
      </c>
      <c r="AR24" s="13"/>
      <c r="AS24" s="13">
        <v>577</v>
      </c>
      <c r="AT24" s="13"/>
      <c r="AU24" s="13">
        <f t="shared" si="9"/>
        <v>626</v>
      </c>
      <c r="AV24" s="13"/>
      <c r="AW24" s="13">
        <v>806</v>
      </c>
      <c r="AX24" s="14"/>
      <c r="AY24" s="25">
        <f t="shared" si="10"/>
        <v>0.77667493796526055</v>
      </c>
      <c r="AZ24" s="28"/>
      <c r="BA24" s="33">
        <f t="shared" si="11"/>
        <v>26</v>
      </c>
      <c r="BB24" s="33"/>
      <c r="BC24" s="33">
        <f t="shared" si="12"/>
        <v>275.66666666666669</v>
      </c>
      <c r="BD24" s="33"/>
      <c r="BE24" s="33">
        <f t="shared" si="13"/>
        <v>301.66666666666669</v>
      </c>
      <c r="BF24" s="33"/>
      <c r="BG24" s="33">
        <f t="shared" si="14"/>
        <v>396.33333333333331</v>
      </c>
      <c r="BH24" s="33"/>
      <c r="BI24" s="34">
        <f t="shared" si="15"/>
        <v>0.7403797876096313</v>
      </c>
      <c r="BJ24" s="42"/>
      <c r="BK24" s="33">
        <f t="shared" si="16"/>
        <v>41</v>
      </c>
      <c r="BL24" s="35">
        <f t="shared" si="17"/>
        <v>5.125</v>
      </c>
      <c r="BM24" s="13">
        <f t="shared" si="18"/>
        <v>491</v>
      </c>
      <c r="BN24" s="25">
        <f t="shared" si="19"/>
        <v>5.7093023255813957</v>
      </c>
      <c r="BO24" s="13">
        <f t="shared" si="20"/>
        <v>532</v>
      </c>
      <c r="BP24" s="25">
        <f t="shared" si="21"/>
        <v>5.6595744680851068</v>
      </c>
      <c r="BQ24" s="13">
        <f t="shared" si="22"/>
        <v>672</v>
      </c>
      <c r="BR24" s="25">
        <f t="shared" si="23"/>
        <v>5.0149253731343286</v>
      </c>
      <c r="BS24" s="25">
        <f t="shared" si="24"/>
        <v>7.5182400651827686E-2</v>
      </c>
      <c r="BT24" s="14"/>
      <c r="BU24" s="32">
        <f t="shared" si="25"/>
        <v>28</v>
      </c>
      <c r="BV24" s="35">
        <f t="shared" si="26"/>
        <v>1.3333333333333333</v>
      </c>
      <c r="BW24" s="13">
        <f t="shared" si="27"/>
        <v>413</v>
      </c>
      <c r="BX24" s="25">
        <f t="shared" si="28"/>
        <v>2.5182926829268291</v>
      </c>
      <c r="BY24" s="13">
        <f t="shared" si="29"/>
        <v>441</v>
      </c>
      <c r="BZ24" s="25">
        <f t="shared" si="30"/>
        <v>2.3837837837837839</v>
      </c>
      <c r="CA24" s="13">
        <f t="shared" si="31"/>
        <v>557</v>
      </c>
      <c r="CB24" s="25">
        <f t="shared" si="32"/>
        <v>2.2369477911646585</v>
      </c>
      <c r="CC24" s="25">
        <f t="shared" si="33"/>
        <v>3.3703050415059721E-2</v>
      </c>
    </row>
    <row r="25" spans="1:81" x14ac:dyDescent="0.25">
      <c r="A25" s="9">
        <v>540</v>
      </c>
      <c r="B25" s="10" t="s">
        <v>38</v>
      </c>
      <c r="C25" s="13">
        <v>0</v>
      </c>
      <c r="D25" s="14"/>
      <c r="E25" s="13">
        <v>23</v>
      </c>
      <c r="F25" s="14"/>
      <c r="G25" s="13">
        <f t="shared" si="1"/>
        <v>23</v>
      </c>
      <c r="H25" s="13"/>
      <c r="I25" s="13">
        <v>66</v>
      </c>
      <c r="J25" s="13"/>
      <c r="K25" s="25">
        <f t="shared" si="2"/>
        <v>0.34848484848484851</v>
      </c>
      <c r="L25" s="28"/>
      <c r="M25" s="13">
        <v>1</v>
      </c>
      <c r="N25" s="14"/>
      <c r="O25" s="13">
        <v>48</v>
      </c>
      <c r="P25" s="14"/>
      <c r="Q25" s="13">
        <f t="shared" si="3"/>
        <v>49</v>
      </c>
      <c r="R25" s="13"/>
      <c r="S25" s="13">
        <v>56</v>
      </c>
      <c r="T25" s="13"/>
      <c r="U25" s="25">
        <f t="shared" si="4"/>
        <v>0.875</v>
      </c>
      <c r="V25" s="28"/>
      <c r="W25" s="13">
        <v>1</v>
      </c>
      <c r="X25" s="14"/>
      <c r="Y25" s="13">
        <v>72</v>
      </c>
      <c r="Z25" s="14"/>
      <c r="AA25" s="13">
        <f t="shared" si="5"/>
        <v>73</v>
      </c>
      <c r="AB25" s="13"/>
      <c r="AC25" s="13">
        <v>100</v>
      </c>
      <c r="AD25" s="13"/>
      <c r="AE25" s="25">
        <f t="shared" si="6"/>
        <v>0.73</v>
      </c>
      <c r="AF25" s="28"/>
      <c r="AG25" s="13">
        <v>7</v>
      </c>
      <c r="AH25" s="14"/>
      <c r="AI25" s="13">
        <v>70</v>
      </c>
      <c r="AJ25" s="14"/>
      <c r="AK25" s="13">
        <f t="shared" si="7"/>
        <v>77</v>
      </c>
      <c r="AL25" s="13"/>
      <c r="AM25" s="13">
        <v>98</v>
      </c>
      <c r="AN25" s="14"/>
      <c r="AO25" s="25">
        <f t="shared" si="8"/>
        <v>0.7857142857142857</v>
      </c>
      <c r="AP25" s="28"/>
      <c r="AQ25" s="13">
        <v>4</v>
      </c>
      <c r="AR25" s="13"/>
      <c r="AS25" s="13">
        <v>71</v>
      </c>
      <c r="AT25" s="13"/>
      <c r="AU25" s="13">
        <f t="shared" si="9"/>
        <v>75</v>
      </c>
      <c r="AV25" s="13"/>
      <c r="AW25" s="13">
        <v>93</v>
      </c>
      <c r="AX25" s="14"/>
      <c r="AY25" s="25">
        <f t="shared" si="10"/>
        <v>0.80645161290322576</v>
      </c>
      <c r="AZ25" s="28"/>
      <c r="BA25" s="33">
        <f t="shared" si="11"/>
        <v>4</v>
      </c>
      <c r="BB25" s="33"/>
      <c r="BC25" s="33">
        <f t="shared" si="12"/>
        <v>71</v>
      </c>
      <c r="BD25" s="33"/>
      <c r="BE25" s="33">
        <f t="shared" si="13"/>
        <v>75</v>
      </c>
      <c r="BF25" s="33"/>
      <c r="BG25" s="33">
        <f t="shared" si="14"/>
        <v>97</v>
      </c>
      <c r="BH25" s="33"/>
      <c r="BI25" s="34">
        <f t="shared" si="15"/>
        <v>0.77405529953917052</v>
      </c>
      <c r="BJ25" s="42"/>
      <c r="BK25" s="33">
        <f t="shared" si="16"/>
        <v>-3</v>
      </c>
      <c r="BL25" s="35">
        <f t="shared" si="17"/>
        <v>-0.42857142857142855</v>
      </c>
      <c r="BM25" s="13">
        <f t="shared" si="18"/>
        <v>1</v>
      </c>
      <c r="BN25" s="25">
        <f t="shared" si="19"/>
        <v>1.4285714285714285E-2</v>
      </c>
      <c r="BO25" s="13">
        <f t="shared" si="20"/>
        <v>-2</v>
      </c>
      <c r="BP25" s="25">
        <f t="shared" si="21"/>
        <v>-2.5974025974025976E-2</v>
      </c>
      <c r="BQ25" s="13">
        <f t="shared" si="22"/>
        <v>-5</v>
      </c>
      <c r="BR25" s="25">
        <f t="shared" si="23"/>
        <v>-5.1020408163265307E-2</v>
      </c>
      <c r="BS25" s="25">
        <f t="shared" si="24"/>
        <v>2.0737327188940058E-2</v>
      </c>
      <c r="BT25" s="14"/>
      <c r="BU25" s="32">
        <f t="shared" si="25"/>
        <v>3</v>
      </c>
      <c r="BV25" s="35">
        <f t="shared" si="26"/>
        <v>3</v>
      </c>
      <c r="BW25" s="13">
        <f t="shared" si="27"/>
        <v>-1</v>
      </c>
      <c r="BX25" s="25">
        <f t="shared" si="28"/>
        <v>-1.3888888888888888E-2</v>
      </c>
      <c r="BY25" s="13">
        <f t="shared" si="29"/>
        <v>2</v>
      </c>
      <c r="BZ25" s="25">
        <f t="shared" si="30"/>
        <v>2.7397260273972601E-2</v>
      </c>
      <c r="CA25" s="13">
        <f t="shared" si="31"/>
        <v>-7</v>
      </c>
      <c r="CB25" s="25">
        <f t="shared" si="32"/>
        <v>-7.0000000000000007E-2</v>
      </c>
      <c r="CC25" s="25">
        <f t="shared" si="33"/>
        <v>7.6451612903225774E-2</v>
      </c>
    </row>
    <row r="26" spans="1:81" x14ac:dyDescent="0.25">
      <c r="A26" s="9">
        <v>519</v>
      </c>
      <c r="B26" s="10" t="s">
        <v>19</v>
      </c>
      <c r="C26" s="13">
        <v>2</v>
      </c>
      <c r="D26" s="14"/>
      <c r="E26" s="13">
        <v>21</v>
      </c>
      <c r="F26" s="14"/>
      <c r="G26" s="13">
        <f t="shared" si="1"/>
        <v>23</v>
      </c>
      <c r="H26" s="13"/>
      <c r="I26" s="13">
        <v>52</v>
      </c>
      <c r="J26" s="13"/>
      <c r="K26" s="25">
        <f t="shared" si="2"/>
        <v>0.44230769230769229</v>
      </c>
      <c r="L26" s="28"/>
      <c r="M26" s="13">
        <v>5</v>
      </c>
      <c r="N26" s="14"/>
      <c r="O26" s="13">
        <v>41</v>
      </c>
      <c r="P26" s="14"/>
      <c r="Q26" s="13">
        <f t="shared" si="3"/>
        <v>46</v>
      </c>
      <c r="R26" s="13"/>
      <c r="S26" s="13">
        <v>63</v>
      </c>
      <c r="T26" s="13"/>
      <c r="U26" s="25">
        <f t="shared" si="4"/>
        <v>0.73015873015873012</v>
      </c>
      <c r="V26" s="28"/>
      <c r="W26" s="13">
        <v>1</v>
      </c>
      <c r="X26" s="14"/>
      <c r="Y26" s="13">
        <v>32</v>
      </c>
      <c r="Z26" s="14"/>
      <c r="AA26" s="13">
        <f t="shared" si="5"/>
        <v>33</v>
      </c>
      <c r="AB26" s="13"/>
      <c r="AC26" s="13">
        <v>44</v>
      </c>
      <c r="AD26" s="13"/>
      <c r="AE26" s="25">
        <f t="shared" si="6"/>
        <v>0.75</v>
      </c>
      <c r="AF26" s="28"/>
      <c r="AG26" s="13">
        <v>6</v>
      </c>
      <c r="AH26" s="14"/>
      <c r="AI26" s="13">
        <v>30</v>
      </c>
      <c r="AJ26" s="14"/>
      <c r="AK26" s="13">
        <f t="shared" si="7"/>
        <v>36</v>
      </c>
      <c r="AL26" s="13"/>
      <c r="AM26" s="13">
        <v>49</v>
      </c>
      <c r="AN26" s="14"/>
      <c r="AO26" s="25">
        <f t="shared" si="8"/>
        <v>0.73469387755102045</v>
      </c>
      <c r="AP26" s="28"/>
      <c r="AQ26" s="13">
        <v>3</v>
      </c>
      <c r="AR26" s="13"/>
      <c r="AS26" s="13">
        <v>16</v>
      </c>
      <c r="AT26" s="13"/>
      <c r="AU26" s="13">
        <f t="shared" si="9"/>
        <v>19</v>
      </c>
      <c r="AV26" s="13"/>
      <c r="AW26" s="13">
        <v>23</v>
      </c>
      <c r="AX26" s="14"/>
      <c r="AY26" s="25">
        <f t="shared" si="10"/>
        <v>0.82608695652173914</v>
      </c>
      <c r="AZ26" s="28"/>
      <c r="BA26" s="33">
        <f t="shared" si="11"/>
        <v>3.3333333333333335</v>
      </c>
      <c r="BB26" s="33"/>
      <c r="BC26" s="33">
        <f t="shared" si="12"/>
        <v>26</v>
      </c>
      <c r="BD26" s="33"/>
      <c r="BE26" s="33">
        <f t="shared" si="13"/>
        <v>29.333333333333332</v>
      </c>
      <c r="BF26" s="33"/>
      <c r="BG26" s="33">
        <f t="shared" si="14"/>
        <v>38.666666666666664</v>
      </c>
      <c r="BH26" s="33"/>
      <c r="BI26" s="34">
        <f t="shared" si="15"/>
        <v>0.77026027802425323</v>
      </c>
      <c r="BJ26" s="42"/>
      <c r="BK26" s="33">
        <f t="shared" si="16"/>
        <v>-3</v>
      </c>
      <c r="BL26" s="35">
        <f t="shared" si="17"/>
        <v>-0.5</v>
      </c>
      <c r="BM26" s="13">
        <f t="shared" si="18"/>
        <v>-14</v>
      </c>
      <c r="BN26" s="25">
        <f t="shared" si="19"/>
        <v>-0.46666666666666667</v>
      </c>
      <c r="BO26" s="13">
        <f t="shared" si="20"/>
        <v>-17</v>
      </c>
      <c r="BP26" s="25">
        <f t="shared" si="21"/>
        <v>-0.47222222222222221</v>
      </c>
      <c r="BQ26" s="13">
        <f t="shared" si="22"/>
        <v>-26</v>
      </c>
      <c r="BR26" s="25">
        <f t="shared" si="23"/>
        <v>-0.53061224489795922</v>
      </c>
      <c r="BS26" s="25">
        <f t="shared" si="24"/>
        <v>9.1393078970718689E-2</v>
      </c>
      <c r="BT26" s="14"/>
      <c r="BU26" s="32">
        <f t="shared" si="25"/>
        <v>2</v>
      </c>
      <c r="BV26" s="35">
        <f t="shared" si="26"/>
        <v>2</v>
      </c>
      <c r="BW26" s="13">
        <f t="shared" si="27"/>
        <v>-16</v>
      </c>
      <c r="BX26" s="25">
        <f t="shared" si="28"/>
        <v>-0.5</v>
      </c>
      <c r="BY26" s="13">
        <f t="shared" si="29"/>
        <v>-14</v>
      </c>
      <c r="BZ26" s="25">
        <f t="shared" si="30"/>
        <v>-0.42424242424242425</v>
      </c>
      <c r="CA26" s="13">
        <f t="shared" si="31"/>
        <v>-21</v>
      </c>
      <c r="CB26" s="25">
        <f t="shared" si="32"/>
        <v>-0.47727272727272729</v>
      </c>
      <c r="CC26" s="25">
        <f t="shared" si="33"/>
        <v>7.6086956521739135E-2</v>
      </c>
    </row>
    <row r="27" spans="1:81" x14ac:dyDescent="0.25">
      <c r="A27" s="9">
        <v>514</v>
      </c>
      <c r="B27" s="10" t="s">
        <v>14</v>
      </c>
      <c r="C27" s="13">
        <v>7</v>
      </c>
      <c r="D27" s="14"/>
      <c r="E27" s="13">
        <v>93</v>
      </c>
      <c r="F27" s="14"/>
      <c r="G27" s="13">
        <f t="shared" si="1"/>
        <v>100</v>
      </c>
      <c r="H27" s="13"/>
      <c r="I27" s="13">
        <v>213</v>
      </c>
      <c r="J27" s="13"/>
      <c r="K27" s="25">
        <f t="shared" si="2"/>
        <v>0.46948356807511737</v>
      </c>
      <c r="L27" s="28"/>
      <c r="M27" s="13">
        <v>6</v>
      </c>
      <c r="N27" s="14"/>
      <c r="O27" s="13">
        <v>160</v>
      </c>
      <c r="P27" s="14"/>
      <c r="Q27" s="13">
        <f t="shared" si="3"/>
        <v>166</v>
      </c>
      <c r="R27" s="13"/>
      <c r="S27" s="13">
        <v>222</v>
      </c>
      <c r="T27" s="13"/>
      <c r="U27" s="25">
        <f t="shared" si="4"/>
        <v>0.74774774774774777</v>
      </c>
      <c r="V27" s="28"/>
      <c r="W27" s="13">
        <v>10</v>
      </c>
      <c r="X27" s="14"/>
      <c r="Y27" s="13">
        <v>151</v>
      </c>
      <c r="Z27" s="14"/>
      <c r="AA27" s="13">
        <f t="shared" si="5"/>
        <v>161</v>
      </c>
      <c r="AB27" s="13"/>
      <c r="AC27" s="13">
        <v>221</v>
      </c>
      <c r="AD27" s="13"/>
      <c r="AE27" s="25">
        <f t="shared" si="6"/>
        <v>0.72850678733031671</v>
      </c>
      <c r="AF27" s="28"/>
      <c r="AG27" s="13">
        <v>13</v>
      </c>
      <c r="AH27" s="14"/>
      <c r="AI27" s="13">
        <v>133</v>
      </c>
      <c r="AJ27" s="14"/>
      <c r="AK27" s="13">
        <f t="shared" si="7"/>
        <v>146</v>
      </c>
      <c r="AL27" s="13"/>
      <c r="AM27" s="13">
        <v>196</v>
      </c>
      <c r="AN27" s="14"/>
      <c r="AO27" s="25">
        <f t="shared" si="8"/>
        <v>0.74489795918367352</v>
      </c>
      <c r="AP27" s="28"/>
      <c r="AQ27" s="13">
        <v>17</v>
      </c>
      <c r="AR27" s="13"/>
      <c r="AS27" s="13">
        <v>227</v>
      </c>
      <c r="AT27" s="13"/>
      <c r="AU27" s="13">
        <f t="shared" si="9"/>
        <v>244</v>
      </c>
      <c r="AV27" s="13"/>
      <c r="AW27" s="13">
        <v>308</v>
      </c>
      <c r="AX27" s="14"/>
      <c r="AY27" s="25">
        <f t="shared" si="10"/>
        <v>0.79220779220779225</v>
      </c>
      <c r="AZ27" s="28"/>
      <c r="BA27" s="33">
        <f t="shared" si="11"/>
        <v>13.333333333333334</v>
      </c>
      <c r="BB27" s="33"/>
      <c r="BC27" s="33">
        <f t="shared" si="12"/>
        <v>170.33333333333334</v>
      </c>
      <c r="BD27" s="33"/>
      <c r="BE27" s="33">
        <f t="shared" si="13"/>
        <v>183.66666666666666</v>
      </c>
      <c r="BF27" s="33"/>
      <c r="BG27" s="33">
        <f t="shared" si="14"/>
        <v>241.66666666666666</v>
      </c>
      <c r="BH27" s="33"/>
      <c r="BI27" s="34">
        <f t="shared" si="15"/>
        <v>0.7552041795739276</v>
      </c>
      <c r="BJ27" s="42"/>
      <c r="BK27" s="33">
        <f t="shared" si="16"/>
        <v>4</v>
      </c>
      <c r="BL27" s="35">
        <f t="shared" si="17"/>
        <v>0.30769230769230771</v>
      </c>
      <c r="BM27" s="13">
        <f t="shared" si="18"/>
        <v>94</v>
      </c>
      <c r="BN27" s="25">
        <f t="shared" si="19"/>
        <v>0.70676691729323304</v>
      </c>
      <c r="BO27" s="13">
        <f t="shared" si="20"/>
        <v>98</v>
      </c>
      <c r="BP27" s="25">
        <f t="shared" si="21"/>
        <v>0.67123287671232879</v>
      </c>
      <c r="BQ27" s="13">
        <f t="shared" si="22"/>
        <v>112</v>
      </c>
      <c r="BR27" s="25">
        <f t="shared" si="23"/>
        <v>0.5714285714285714</v>
      </c>
      <c r="BS27" s="25">
        <f t="shared" si="24"/>
        <v>4.730983302411873E-2</v>
      </c>
      <c r="BT27" s="14"/>
      <c r="BU27" s="32">
        <f t="shared" si="25"/>
        <v>7</v>
      </c>
      <c r="BV27" s="35">
        <f t="shared" si="26"/>
        <v>0.7</v>
      </c>
      <c r="BW27" s="13">
        <f t="shared" si="27"/>
        <v>76</v>
      </c>
      <c r="BX27" s="25">
        <f t="shared" si="28"/>
        <v>0.50331125827814571</v>
      </c>
      <c r="BY27" s="13">
        <f t="shared" si="29"/>
        <v>83</v>
      </c>
      <c r="BZ27" s="25">
        <f t="shared" si="30"/>
        <v>0.51552795031055898</v>
      </c>
      <c r="CA27" s="13">
        <f t="shared" si="31"/>
        <v>87</v>
      </c>
      <c r="CB27" s="25">
        <f t="shared" si="32"/>
        <v>0.39366515837104071</v>
      </c>
      <c r="CC27" s="25">
        <f t="shared" si="33"/>
        <v>6.3701004877475542E-2</v>
      </c>
    </row>
    <row r="28" spans="1:81" x14ac:dyDescent="0.25">
      <c r="A28" s="9">
        <v>529</v>
      </c>
      <c r="B28" s="10" t="s">
        <v>50</v>
      </c>
      <c r="C28" s="12" t="s">
        <v>92</v>
      </c>
      <c r="D28" s="14"/>
      <c r="E28" s="12" t="s">
        <v>70</v>
      </c>
      <c r="F28" s="14"/>
      <c r="G28" s="12" t="s">
        <v>85</v>
      </c>
      <c r="H28" s="13"/>
      <c r="I28" s="12" t="s">
        <v>93</v>
      </c>
      <c r="J28" s="13"/>
      <c r="K28" s="15" t="s">
        <v>94</v>
      </c>
      <c r="L28" s="28"/>
      <c r="M28" s="12" t="s">
        <v>75</v>
      </c>
      <c r="N28" s="14"/>
      <c r="O28" s="12" t="s">
        <v>78</v>
      </c>
      <c r="P28" s="14"/>
      <c r="Q28" s="12" t="s">
        <v>117</v>
      </c>
      <c r="R28" s="13"/>
      <c r="S28" s="12" t="s">
        <v>118</v>
      </c>
      <c r="T28" s="13"/>
      <c r="U28" s="15" t="s">
        <v>119</v>
      </c>
      <c r="V28" s="28"/>
      <c r="W28" s="12" t="s">
        <v>75</v>
      </c>
      <c r="X28" s="14"/>
      <c r="Y28" s="12" t="s">
        <v>143</v>
      </c>
      <c r="Z28" s="14"/>
      <c r="AA28" s="12" t="s">
        <v>154</v>
      </c>
      <c r="AB28" s="13"/>
      <c r="AC28" s="12" t="s">
        <v>152</v>
      </c>
      <c r="AD28" s="13"/>
      <c r="AE28" s="15" t="s">
        <v>157</v>
      </c>
      <c r="AF28" s="28"/>
      <c r="AG28" s="12" t="s">
        <v>178</v>
      </c>
      <c r="AH28" s="14"/>
      <c r="AI28" s="12" t="s">
        <v>176</v>
      </c>
      <c r="AJ28" s="14"/>
      <c r="AK28" s="12" t="s">
        <v>180</v>
      </c>
      <c r="AL28" s="13"/>
      <c r="AM28" s="12" t="s">
        <v>182</v>
      </c>
      <c r="AN28" s="14"/>
      <c r="AO28" s="15" t="s">
        <v>184</v>
      </c>
      <c r="AP28" s="28"/>
      <c r="AQ28" s="12" t="s">
        <v>178</v>
      </c>
      <c r="AR28" s="13"/>
      <c r="AS28" s="12" t="s">
        <v>200</v>
      </c>
      <c r="AT28" s="13"/>
      <c r="AU28" s="12" t="s">
        <v>204</v>
      </c>
      <c r="AV28" s="13"/>
      <c r="AW28" s="12" t="s">
        <v>206</v>
      </c>
      <c r="AX28" s="14"/>
      <c r="AY28" s="15" t="s">
        <v>210</v>
      </c>
      <c r="AZ28" s="28"/>
      <c r="BA28" s="45" t="s">
        <v>170</v>
      </c>
      <c r="BB28" s="33"/>
      <c r="BC28" s="45" t="s">
        <v>259</v>
      </c>
      <c r="BD28" s="33"/>
      <c r="BE28" s="45" t="s">
        <v>260</v>
      </c>
      <c r="BF28" s="33"/>
      <c r="BG28" s="45" t="s">
        <v>105</v>
      </c>
      <c r="BH28" s="33"/>
      <c r="BI28" s="46" t="s">
        <v>261</v>
      </c>
      <c r="BJ28" s="42"/>
      <c r="BK28" s="45" t="s">
        <v>262</v>
      </c>
      <c r="BL28" s="47" t="s">
        <v>263</v>
      </c>
      <c r="BM28" s="12" t="s">
        <v>264</v>
      </c>
      <c r="BN28" s="15" t="s">
        <v>265</v>
      </c>
      <c r="BO28" s="12" t="s">
        <v>264</v>
      </c>
      <c r="BP28" s="15" t="s">
        <v>266</v>
      </c>
      <c r="BQ28" s="12" t="s">
        <v>92</v>
      </c>
      <c r="BR28" s="15" t="s">
        <v>267</v>
      </c>
      <c r="BS28" s="15" t="s">
        <v>268</v>
      </c>
      <c r="BT28" s="14"/>
      <c r="BU28" s="48" t="s">
        <v>269</v>
      </c>
      <c r="BV28" s="47" t="s">
        <v>232</v>
      </c>
      <c r="BW28" s="12" t="s">
        <v>270</v>
      </c>
      <c r="BX28" s="15" t="s">
        <v>271</v>
      </c>
      <c r="BY28" s="12" t="s">
        <v>272</v>
      </c>
      <c r="BZ28" s="15" t="s">
        <v>273</v>
      </c>
      <c r="CA28" s="12" t="s">
        <v>274</v>
      </c>
      <c r="CB28" s="15" t="s">
        <v>275</v>
      </c>
      <c r="CC28" s="15" t="s">
        <v>276</v>
      </c>
    </row>
    <row r="29" spans="1:81" x14ac:dyDescent="0.25">
      <c r="A29" s="9" t="s">
        <v>42</v>
      </c>
      <c r="B29" s="10" t="s">
        <v>51</v>
      </c>
      <c r="C29" s="13">
        <v>0</v>
      </c>
      <c r="D29" s="14"/>
      <c r="E29" s="13">
        <v>7</v>
      </c>
      <c r="F29" s="14"/>
      <c r="G29" s="13">
        <f t="shared" ref="G29:G61" si="34">E29+C29</f>
        <v>7</v>
      </c>
      <c r="H29" s="13"/>
      <c r="I29" s="13">
        <v>13</v>
      </c>
      <c r="J29" s="13"/>
      <c r="K29" s="25">
        <f t="shared" ref="K29:K61" si="35">G29/I29</f>
        <v>0.53846153846153844</v>
      </c>
      <c r="L29" s="28"/>
      <c r="M29" s="13">
        <v>1</v>
      </c>
      <c r="N29" s="14"/>
      <c r="O29" s="13">
        <v>18</v>
      </c>
      <c r="P29" s="14"/>
      <c r="Q29" s="13">
        <f t="shared" ref="Q29:Q61" si="36">O29+M29</f>
        <v>19</v>
      </c>
      <c r="R29" s="13"/>
      <c r="S29" s="13">
        <v>22</v>
      </c>
      <c r="T29" s="13"/>
      <c r="U29" s="25">
        <f t="shared" ref="U29:U61" si="37">Q29/S29</f>
        <v>0.86363636363636365</v>
      </c>
      <c r="V29" s="28"/>
      <c r="W29" s="13">
        <v>0</v>
      </c>
      <c r="X29" s="14"/>
      <c r="Y29" s="13">
        <v>13</v>
      </c>
      <c r="Z29" s="14"/>
      <c r="AA29" s="13">
        <f t="shared" ref="AA29:AA61" si="38">Y29+W29</f>
        <v>13</v>
      </c>
      <c r="AB29" s="13"/>
      <c r="AC29" s="13">
        <v>20</v>
      </c>
      <c r="AD29" s="13"/>
      <c r="AE29" s="25">
        <f t="shared" ref="AE29:AE61" si="39">AA29/AC29</f>
        <v>0.65</v>
      </c>
      <c r="AF29" s="28"/>
      <c r="AG29" s="13">
        <v>1</v>
      </c>
      <c r="AH29" s="14"/>
      <c r="AI29" s="13">
        <v>7</v>
      </c>
      <c r="AJ29" s="14"/>
      <c r="AK29" s="13">
        <f t="shared" ref="AK29:AK61" si="40">AI29+AG29</f>
        <v>8</v>
      </c>
      <c r="AL29" s="13"/>
      <c r="AM29" s="13">
        <v>9</v>
      </c>
      <c r="AN29" s="14"/>
      <c r="AO29" s="25">
        <f t="shared" ref="AO29:AO61" si="41">IF(AM29=0,"--",AK29/AM29)</f>
        <v>0.88888888888888884</v>
      </c>
      <c r="AP29" s="28"/>
      <c r="AQ29" s="13">
        <v>1</v>
      </c>
      <c r="AR29" s="13"/>
      <c r="AS29" s="13">
        <v>28</v>
      </c>
      <c r="AT29" s="13"/>
      <c r="AU29" s="13">
        <f t="shared" si="9"/>
        <v>29</v>
      </c>
      <c r="AV29" s="13"/>
      <c r="AW29" s="13">
        <v>31</v>
      </c>
      <c r="AX29" s="14"/>
      <c r="AY29" s="25">
        <f t="shared" si="10"/>
        <v>0.93548387096774188</v>
      </c>
      <c r="AZ29" s="28"/>
      <c r="BA29" s="33">
        <f t="shared" ref="BA29:BA63" si="42">AVERAGE(AQ29,W29,AG29)</f>
        <v>0.66666666666666663</v>
      </c>
      <c r="BB29" s="33"/>
      <c r="BC29" s="33">
        <f t="shared" ref="BC29:BC63" si="43">AVERAGE(AS29,Y29,AI29)</f>
        <v>16</v>
      </c>
      <c r="BD29" s="33"/>
      <c r="BE29" s="33">
        <f t="shared" ref="BE29:BE63" si="44">AVERAGE(AU29,AA29,AK29)</f>
        <v>16.666666666666668</v>
      </c>
      <c r="BF29" s="33"/>
      <c r="BG29" s="33">
        <f t="shared" ref="BG29:BG63" si="45">AVERAGE(AW29,AC29,AM29)</f>
        <v>20</v>
      </c>
      <c r="BH29" s="33"/>
      <c r="BI29" s="34">
        <f t="shared" ref="BI29:BI63" si="46">AVERAGE(AY29,AE29,AO29)</f>
        <v>0.82479091995221021</v>
      </c>
      <c r="BJ29" s="42"/>
      <c r="BK29" s="33">
        <f t="shared" si="16"/>
        <v>0</v>
      </c>
      <c r="BL29" s="35">
        <f t="shared" si="17"/>
        <v>0</v>
      </c>
      <c r="BM29" s="13">
        <f t="shared" si="18"/>
        <v>21</v>
      </c>
      <c r="BN29" s="25">
        <f t="shared" si="19"/>
        <v>3</v>
      </c>
      <c r="BO29" s="13">
        <f t="shared" si="20"/>
        <v>21</v>
      </c>
      <c r="BP29" s="25">
        <f t="shared" si="21"/>
        <v>2.625</v>
      </c>
      <c r="BQ29" s="13">
        <f t="shared" si="22"/>
        <v>22</v>
      </c>
      <c r="BR29" s="25">
        <f t="shared" si="23"/>
        <v>2.4444444444444446</v>
      </c>
      <c r="BS29" s="25">
        <f t="shared" si="24"/>
        <v>4.6594982078853042E-2</v>
      </c>
      <c r="BT29" s="14"/>
      <c r="BU29" s="32">
        <f t="shared" si="25"/>
        <v>1</v>
      </c>
      <c r="BV29" s="35" t="str">
        <f t="shared" si="26"/>
        <v>--</v>
      </c>
      <c r="BW29" s="13">
        <f t="shared" si="27"/>
        <v>15</v>
      </c>
      <c r="BX29" s="25">
        <f t="shared" si="28"/>
        <v>1.1538461538461537</v>
      </c>
      <c r="BY29" s="13">
        <f t="shared" si="29"/>
        <v>16</v>
      </c>
      <c r="BZ29" s="25">
        <f t="shared" si="30"/>
        <v>1.2307692307692308</v>
      </c>
      <c r="CA29" s="13">
        <f t="shared" si="31"/>
        <v>11</v>
      </c>
      <c r="CB29" s="25">
        <f t="shared" si="32"/>
        <v>0.55000000000000004</v>
      </c>
      <c r="CC29" s="25">
        <f t="shared" si="33"/>
        <v>0.28548387096774186</v>
      </c>
    </row>
    <row r="30" spans="1:81" x14ac:dyDescent="0.25">
      <c r="A30" s="9" t="s">
        <v>42</v>
      </c>
      <c r="B30" s="10" t="s">
        <v>52</v>
      </c>
      <c r="C30" s="13">
        <v>5</v>
      </c>
      <c r="D30" s="14"/>
      <c r="E30" s="13">
        <v>7</v>
      </c>
      <c r="F30" s="14"/>
      <c r="G30" s="13">
        <f t="shared" si="34"/>
        <v>12</v>
      </c>
      <c r="H30" s="13"/>
      <c r="I30" s="13">
        <v>53</v>
      </c>
      <c r="J30" s="13"/>
      <c r="K30" s="25">
        <f t="shared" si="35"/>
        <v>0.22641509433962265</v>
      </c>
      <c r="L30" s="28"/>
      <c r="M30" s="13">
        <v>4</v>
      </c>
      <c r="N30" s="14"/>
      <c r="O30" s="13">
        <v>16</v>
      </c>
      <c r="P30" s="14"/>
      <c r="Q30" s="13">
        <f t="shared" si="36"/>
        <v>20</v>
      </c>
      <c r="R30" s="13"/>
      <c r="S30" s="13">
        <v>44</v>
      </c>
      <c r="T30" s="13"/>
      <c r="U30" s="25">
        <f t="shared" si="37"/>
        <v>0.45454545454545453</v>
      </c>
      <c r="V30" s="28"/>
      <c r="W30" s="13">
        <v>2</v>
      </c>
      <c r="X30" s="14"/>
      <c r="Y30" s="13">
        <v>21</v>
      </c>
      <c r="Z30" s="14"/>
      <c r="AA30" s="13">
        <f t="shared" si="38"/>
        <v>23</v>
      </c>
      <c r="AB30" s="13"/>
      <c r="AC30" s="13">
        <v>44</v>
      </c>
      <c r="AD30" s="13"/>
      <c r="AE30" s="25">
        <f t="shared" si="39"/>
        <v>0.52272727272727271</v>
      </c>
      <c r="AF30" s="28"/>
      <c r="AG30" s="13">
        <v>6</v>
      </c>
      <c r="AH30" s="14"/>
      <c r="AI30" s="13">
        <v>15</v>
      </c>
      <c r="AJ30" s="14"/>
      <c r="AK30" s="13">
        <f t="shared" si="40"/>
        <v>21</v>
      </c>
      <c r="AL30" s="13"/>
      <c r="AM30" s="13">
        <v>28</v>
      </c>
      <c r="AN30" s="14"/>
      <c r="AO30" s="25">
        <f t="shared" si="41"/>
        <v>0.75</v>
      </c>
      <c r="AP30" s="28"/>
      <c r="AQ30" s="13">
        <v>3</v>
      </c>
      <c r="AR30" s="13"/>
      <c r="AS30" s="13">
        <v>10</v>
      </c>
      <c r="AT30" s="13"/>
      <c r="AU30" s="13">
        <f t="shared" si="9"/>
        <v>13</v>
      </c>
      <c r="AV30" s="13"/>
      <c r="AW30" s="13">
        <v>29</v>
      </c>
      <c r="AX30" s="14"/>
      <c r="AY30" s="25">
        <f t="shared" si="10"/>
        <v>0.44827586206896552</v>
      </c>
      <c r="AZ30" s="28"/>
      <c r="BA30" s="33">
        <f t="shared" si="42"/>
        <v>3.6666666666666665</v>
      </c>
      <c r="BB30" s="33"/>
      <c r="BC30" s="33">
        <f t="shared" si="43"/>
        <v>15.333333333333334</v>
      </c>
      <c r="BD30" s="33"/>
      <c r="BE30" s="33">
        <f t="shared" si="44"/>
        <v>19</v>
      </c>
      <c r="BF30" s="33"/>
      <c r="BG30" s="33">
        <f t="shared" si="45"/>
        <v>33.666666666666664</v>
      </c>
      <c r="BH30" s="33"/>
      <c r="BI30" s="34">
        <f t="shared" si="46"/>
        <v>0.57366771159874608</v>
      </c>
      <c r="BJ30" s="42"/>
      <c r="BK30" s="33">
        <f t="shared" si="16"/>
        <v>-3</v>
      </c>
      <c r="BL30" s="35">
        <f t="shared" si="17"/>
        <v>-0.5</v>
      </c>
      <c r="BM30" s="13">
        <f t="shared" si="18"/>
        <v>-5</v>
      </c>
      <c r="BN30" s="25">
        <f t="shared" si="19"/>
        <v>-0.33333333333333331</v>
      </c>
      <c r="BO30" s="13">
        <f t="shared" si="20"/>
        <v>-8</v>
      </c>
      <c r="BP30" s="25">
        <f t="shared" si="21"/>
        <v>-0.38095238095238093</v>
      </c>
      <c r="BQ30" s="13">
        <f t="shared" si="22"/>
        <v>1</v>
      </c>
      <c r="BR30" s="25">
        <f t="shared" si="23"/>
        <v>3.5714285714285712E-2</v>
      </c>
      <c r="BS30" s="25">
        <f t="shared" si="24"/>
        <v>-0.30172413793103448</v>
      </c>
      <c r="BT30" s="14"/>
      <c r="BU30" s="32">
        <f t="shared" si="25"/>
        <v>1</v>
      </c>
      <c r="BV30" s="35">
        <f t="shared" si="26"/>
        <v>0.5</v>
      </c>
      <c r="BW30" s="13">
        <f t="shared" si="27"/>
        <v>-11</v>
      </c>
      <c r="BX30" s="25">
        <f t="shared" si="28"/>
        <v>-0.52380952380952384</v>
      </c>
      <c r="BY30" s="13">
        <f t="shared" si="29"/>
        <v>-10</v>
      </c>
      <c r="BZ30" s="25">
        <f t="shared" si="30"/>
        <v>-0.43478260869565216</v>
      </c>
      <c r="CA30" s="13">
        <f t="shared" si="31"/>
        <v>-15</v>
      </c>
      <c r="CB30" s="25">
        <f t="shared" si="32"/>
        <v>-0.34090909090909088</v>
      </c>
      <c r="CC30" s="25">
        <f t="shared" si="33"/>
        <v>-7.4451410658307182E-2</v>
      </c>
    </row>
    <row r="31" spans="1:81" x14ac:dyDescent="0.25">
      <c r="A31" s="9" t="s">
        <v>42</v>
      </c>
      <c r="B31" s="10" t="s">
        <v>53</v>
      </c>
      <c r="C31" s="13">
        <v>25</v>
      </c>
      <c r="D31" s="14"/>
      <c r="E31" s="13">
        <v>24</v>
      </c>
      <c r="F31" s="14"/>
      <c r="G31" s="13">
        <f t="shared" si="34"/>
        <v>49</v>
      </c>
      <c r="H31" s="13"/>
      <c r="I31" s="13">
        <v>169</v>
      </c>
      <c r="J31" s="13"/>
      <c r="K31" s="25">
        <f t="shared" si="35"/>
        <v>0.28994082840236685</v>
      </c>
      <c r="L31" s="28"/>
      <c r="M31" s="13">
        <v>17</v>
      </c>
      <c r="N31" s="14"/>
      <c r="O31" s="13">
        <v>87</v>
      </c>
      <c r="P31" s="14"/>
      <c r="Q31" s="13">
        <f t="shared" si="36"/>
        <v>104</v>
      </c>
      <c r="R31" s="13"/>
      <c r="S31" s="13">
        <v>142</v>
      </c>
      <c r="T31" s="13"/>
      <c r="U31" s="25">
        <f t="shared" si="37"/>
        <v>0.73239436619718312</v>
      </c>
      <c r="V31" s="28"/>
      <c r="W31" s="13">
        <v>18</v>
      </c>
      <c r="X31" s="14"/>
      <c r="Y31" s="13">
        <v>102</v>
      </c>
      <c r="Z31" s="14"/>
      <c r="AA31" s="13">
        <f t="shared" si="38"/>
        <v>120</v>
      </c>
      <c r="AB31" s="13"/>
      <c r="AC31" s="13">
        <v>174</v>
      </c>
      <c r="AD31" s="13"/>
      <c r="AE31" s="25">
        <f t="shared" si="39"/>
        <v>0.68965517241379315</v>
      </c>
      <c r="AF31" s="28"/>
      <c r="AG31" s="13">
        <v>26</v>
      </c>
      <c r="AH31" s="14"/>
      <c r="AI31" s="13">
        <v>94</v>
      </c>
      <c r="AJ31" s="14"/>
      <c r="AK31" s="13">
        <f t="shared" si="40"/>
        <v>120</v>
      </c>
      <c r="AL31" s="13"/>
      <c r="AM31" s="13">
        <v>152</v>
      </c>
      <c r="AN31" s="14"/>
      <c r="AO31" s="25">
        <f t="shared" si="41"/>
        <v>0.78947368421052633</v>
      </c>
      <c r="AP31" s="28"/>
      <c r="AQ31" s="13">
        <v>26</v>
      </c>
      <c r="AR31" s="13"/>
      <c r="AS31" s="13">
        <v>109</v>
      </c>
      <c r="AT31" s="13"/>
      <c r="AU31" s="13">
        <f t="shared" si="9"/>
        <v>135</v>
      </c>
      <c r="AV31" s="13"/>
      <c r="AW31" s="13">
        <v>158</v>
      </c>
      <c r="AX31" s="14"/>
      <c r="AY31" s="25">
        <f t="shared" si="10"/>
        <v>0.85443037974683544</v>
      </c>
      <c r="AZ31" s="28"/>
      <c r="BA31" s="33">
        <f t="shared" si="42"/>
        <v>23.333333333333332</v>
      </c>
      <c r="BB31" s="33"/>
      <c r="BC31" s="33">
        <f t="shared" si="43"/>
        <v>101.66666666666667</v>
      </c>
      <c r="BD31" s="33"/>
      <c r="BE31" s="33">
        <f t="shared" si="44"/>
        <v>125</v>
      </c>
      <c r="BF31" s="33"/>
      <c r="BG31" s="33">
        <f t="shared" si="45"/>
        <v>161.33333333333334</v>
      </c>
      <c r="BH31" s="33"/>
      <c r="BI31" s="34">
        <f t="shared" si="46"/>
        <v>0.7778530787903849</v>
      </c>
      <c r="BJ31" s="42"/>
      <c r="BK31" s="33">
        <f t="shared" si="16"/>
        <v>0</v>
      </c>
      <c r="BL31" s="35">
        <f t="shared" si="17"/>
        <v>0</v>
      </c>
      <c r="BM31" s="13">
        <f t="shared" si="18"/>
        <v>15</v>
      </c>
      <c r="BN31" s="25">
        <f t="shared" si="19"/>
        <v>0.15957446808510639</v>
      </c>
      <c r="BO31" s="13">
        <f t="shared" si="20"/>
        <v>15</v>
      </c>
      <c r="BP31" s="25">
        <f t="shared" si="21"/>
        <v>0.125</v>
      </c>
      <c r="BQ31" s="13">
        <f t="shared" si="22"/>
        <v>6</v>
      </c>
      <c r="BR31" s="25">
        <f t="shared" si="23"/>
        <v>3.9473684210526314E-2</v>
      </c>
      <c r="BS31" s="25">
        <f t="shared" si="24"/>
        <v>6.4956695536309117E-2</v>
      </c>
      <c r="BT31" s="14"/>
      <c r="BU31" s="32">
        <f t="shared" si="25"/>
        <v>8</v>
      </c>
      <c r="BV31" s="35">
        <f t="shared" si="26"/>
        <v>0.44444444444444442</v>
      </c>
      <c r="BW31" s="13">
        <f t="shared" si="27"/>
        <v>7</v>
      </c>
      <c r="BX31" s="25">
        <f t="shared" si="28"/>
        <v>6.8627450980392163E-2</v>
      </c>
      <c r="BY31" s="13">
        <f t="shared" si="29"/>
        <v>15</v>
      </c>
      <c r="BZ31" s="25">
        <f t="shared" si="30"/>
        <v>0.125</v>
      </c>
      <c r="CA31" s="13">
        <f t="shared" si="31"/>
        <v>-16</v>
      </c>
      <c r="CB31" s="25">
        <f t="shared" si="32"/>
        <v>-9.1954022988505746E-2</v>
      </c>
      <c r="CC31" s="25">
        <f t="shared" si="33"/>
        <v>0.1647752073330423</v>
      </c>
    </row>
    <row r="32" spans="1:81" x14ac:dyDescent="0.25">
      <c r="A32" s="9" t="s">
        <v>42</v>
      </c>
      <c r="B32" s="10" t="s">
        <v>54</v>
      </c>
      <c r="C32" s="13">
        <v>5</v>
      </c>
      <c r="D32" s="14"/>
      <c r="E32" s="13">
        <v>15</v>
      </c>
      <c r="F32" s="14"/>
      <c r="G32" s="13">
        <f t="shared" si="34"/>
        <v>20</v>
      </c>
      <c r="H32" s="13"/>
      <c r="I32" s="13">
        <v>41</v>
      </c>
      <c r="J32" s="13"/>
      <c r="K32" s="25">
        <f t="shared" si="35"/>
        <v>0.48780487804878048</v>
      </c>
      <c r="L32" s="28"/>
      <c r="M32" s="13">
        <v>4</v>
      </c>
      <c r="N32" s="14"/>
      <c r="O32" s="13">
        <v>26</v>
      </c>
      <c r="P32" s="14"/>
      <c r="Q32" s="13">
        <f t="shared" si="36"/>
        <v>30</v>
      </c>
      <c r="R32" s="13"/>
      <c r="S32" s="13">
        <v>39</v>
      </c>
      <c r="T32" s="13"/>
      <c r="U32" s="25">
        <f t="shared" si="37"/>
        <v>0.76923076923076927</v>
      </c>
      <c r="V32" s="28"/>
      <c r="W32" s="13">
        <v>6</v>
      </c>
      <c r="X32" s="14"/>
      <c r="Y32" s="13">
        <v>36</v>
      </c>
      <c r="Z32" s="14"/>
      <c r="AA32" s="13">
        <f t="shared" si="38"/>
        <v>42</v>
      </c>
      <c r="AB32" s="13"/>
      <c r="AC32" s="13">
        <v>49</v>
      </c>
      <c r="AD32" s="13"/>
      <c r="AE32" s="25">
        <f t="shared" si="39"/>
        <v>0.8571428571428571</v>
      </c>
      <c r="AF32" s="28"/>
      <c r="AG32" s="13">
        <v>1</v>
      </c>
      <c r="AH32" s="14"/>
      <c r="AI32" s="13">
        <v>25</v>
      </c>
      <c r="AJ32" s="14"/>
      <c r="AK32" s="13">
        <f t="shared" si="40"/>
        <v>26</v>
      </c>
      <c r="AL32" s="13"/>
      <c r="AM32" s="13">
        <v>31</v>
      </c>
      <c r="AN32" s="14"/>
      <c r="AO32" s="25">
        <f t="shared" si="41"/>
        <v>0.83870967741935487</v>
      </c>
      <c r="AP32" s="28"/>
      <c r="AQ32" s="13">
        <v>4</v>
      </c>
      <c r="AR32" s="13"/>
      <c r="AS32" s="13">
        <v>24</v>
      </c>
      <c r="AT32" s="13"/>
      <c r="AU32" s="13">
        <f t="shared" si="9"/>
        <v>28</v>
      </c>
      <c r="AV32" s="13"/>
      <c r="AW32" s="13">
        <v>37</v>
      </c>
      <c r="AX32" s="14"/>
      <c r="AY32" s="25">
        <f t="shared" si="10"/>
        <v>0.7567567567567568</v>
      </c>
      <c r="AZ32" s="28"/>
      <c r="BA32" s="33">
        <f t="shared" si="42"/>
        <v>3.6666666666666665</v>
      </c>
      <c r="BB32" s="33"/>
      <c r="BC32" s="33">
        <f t="shared" si="43"/>
        <v>28.333333333333332</v>
      </c>
      <c r="BD32" s="33"/>
      <c r="BE32" s="33">
        <f t="shared" si="44"/>
        <v>32</v>
      </c>
      <c r="BF32" s="33"/>
      <c r="BG32" s="33">
        <f t="shared" si="45"/>
        <v>39</v>
      </c>
      <c r="BH32" s="33"/>
      <c r="BI32" s="34">
        <f t="shared" si="46"/>
        <v>0.81753643043965629</v>
      </c>
      <c r="BJ32" s="42"/>
      <c r="BK32" s="33">
        <f t="shared" si="16"/>
        <v>3</v>
      </c>
      <c r="BL32" s="35">
        <f t="shared" si="17"/>
        <v>3</v>
      </c>
      <c r="BM32" s="13">
        <f t="shared" si="18"/>
        <v>-1</v>
      </c>
      <c r="BN32" s="25">
        <f t="shared" si="19"/>
        <v>-0.04</v>
      </c>
      <c r="BO32" s="13">
        <f t="shared" si="20"/>
        <v>2</v>
      </c>
      <c r="BP32" s="25">
        <f t="shared" si="21"/>
        <v>7.6923076923076927E-2</v>
      </c>
      <c r="BQ32" s="13">
        <f t="shared" si="22"/>
        <v>6</v>
      </c>
      <c r="BR32" s="25">
        <f t="shared" si="23"/>
        <v>0.19354838709677419</v>
      </c>
      <c r="BS32" s="25">
        <f t="shared" si="24"/>
        <v>-8.1952920662598072E-2</v>
      </c>
      <c r="BT32" s="14"/>
      <c r="BU32" s="32">
        <f t="shared" si="25"/>
        <v>-2</v>
      </c>
      <c r="BV32" s="35">
        <f t="shared" si="26"/>
        <v>-0.33333333333333331</v>
      </c>
      <c r="BW32" s="13">
        <f t="shared" si="27"/>
        <v>-12</v>
      </c>
      <c r="BX32" s="25">
        <f t="shared" si="28"/>
        <v>-0.33333333333333331</v>
      </c>
      <c r="BY32" s="13">
        <f t="shared" si="29"/>
        <v>-14</v>
      </c>
      <c r="BZ32" s="25">
        <f t="shared" si="30"/>
        <v>-0.33333333333333331</v>
      </c>
      <c r="CA32" s="13">
        <f t="shared" si="31"/>
        <v>-12</v>
      </c>
      <c r="CB32" s="25">
        <f t="shared" si="32"/>
        <v>-0.24489795918367346</v>
      </c>
      <c r="CC32" s="25">
        <f t="shared" si="33"/>
        <v>-0.1003861003861003</v>
      </c>
    </row>
    <row r="33" spans="1:81" x14ac:dyDescent="0.25">
      <c r="A33" s="9">
        <v>513</v>
      </c>
      <c r="B33" s="10" t="s">
        <v>13</v>
      </c>
      <c r="C33" s="13">
        <v>3</v>
      </c>
      <c r="D33" s="14"/>
      <c r="E33" s="13">
        <v>144</v>
      </c>
      <c r="F33" s="14"/>
      <c r="G33" s="13">
        <f t="shared" si="34"/>
        <v>147</v>
      </c>
      <c r="H33" s="13"/>
      <c r="I33" s="13">
        <v>294</v>
      </c>
      <c r="J33" s="13"/>
      <c r="K33" s="25">
        <f t="shared" si="35"/>
        <v>0.5</v>
      </c>
      <c r="L33" s="28"/>
      <c r="M33" s="13">
        <v>8</v>
      </c>
      <c r="N33" s="14"/>
      <c r="O33" s="13">
        <v>187</v>
      </c>
      <c r="P33" s="14"/>
      <c r="Q33" s="13">
        <f t="shared" si="36"/>
        <v>195</v>
      </c>
      <c r="R33" s="13"/>
      <c r="S33" s="13">
        <v>261</v>
      </c>
      <c r="T33" s="13"/>
      <c r="U33" s="25">
        <f t="shared" si="37"/>
        <v>0.74712643678160917</v>
      </c>
      <c r="V33" s="28"/>
      <c r="W33" s="13">
        <v>9</v>
      </c>
      <c r="X33" s="14"/>
      <c r="Y33" s="13">
        <v>177</v>
      </c>
      <c r="Z33" s="14"/>
      <c r="AA33" s="13">
        <f t="shared" si="38"/>
        <v>186</v>
      </c>
      <c r="AB33" s="13"/>
      <c r="AC33" s="13">
        <v>240</v>
      </c>
      <c r="AD33" s="13"/>
      <c r="AE33" s="25">
        <f t="shared" si="39"/>
        <v>0.77500000000000002</v>
      </c>
      <c r="AF33" s="28"/>
      <c r="AG33" s="13">
        <v>4</v>
      </c>
      <c r="AH33" s="14"/>
      <c r="AI33" s="13">
        <v>115</v>
      </c>
      <c r="AJ33" s="14"/>
      <c r="AK33" s="13">
        <f t="shared" si="40"/>
        <v>119</v>
      </c>
      <c r="AL33" s="13"/>
      <c r="AM33" s="13">
        <v>161</v>
      </c>
      <c r="AN33" s="14"/>
      <c r="AO33" s="25">
        <f t="shared" si="41"/>
        <v>0.73913043478260865</v>
      </c>
      <c r="AP33" s="28"/>
      <c r="AQ33" s="13">
        <v>3</v>
      </c>
      <c r="AR33" s="13"/>
      <c r="AS33" s="13">
        <v>96</v>
      </c>
      <c r="AT33" s="13"/>
      <c r="AU33" s="13">
        <f t="shared" si="9"/>
        <v>99</v>
      </c>
      <c r="AV33" s="13"/>
      <c r="AW33" s="13">
        <v>143</v>
      </c>
      <c r="AX33" s="14"/>
      <c r="AY33" s="25">
        <f t="shared" si="10"/>
        <v>0.69230769230769229</v>
      </c>
      <c r="AZ33" s="28"/>
      <c r="BA33" s="33">
        <f t="shared" si="42"/>
        <v>5.333333333333333</v>
      </c>
      <c r="BB33" s="33"/>
      <c r="BC33" s="33">
        <f t="shared" si="43"/>
        <v>129.33333333333334</v>
      </c>
      <c r="BD33" s="33"/>
      <c r="BE33" s="33">
        <f t="shared" si="44"/>
        <v>134.66666666666666</v>
      </c>
      <c r="BF33" s="33"/>
      <c r="BG33" s="33">
        <f t="shared" si="45"/>
        <v>181.33333333333334</v>
      </c>
      <c r="BH33" s="33"/>
      <c r="BI33" s="34">
        <f t="shared" si="46"/>
        <v>0.73547937569676713</v>
      </c>
      <c r="BJ33" s="42"/>
      <c r="BK33" s="33">
        <f t="shared" si="16"/>
        <v>-1</v>
      </c>
      <c r="BL33" s="35">
        <f t="shared" si="17"/>
        <v>-0.25</v>
      </c>
      <c r="BM33" s="13">
        <f t="shared" si="18"/>
        <v>-19</v>
      </c>
      <c r="BN33" s="25">
        <f t="shared" si="19"/>
        <v>-0.16521739130434782</v>
      </c>
      <c r="BO33" s="13">
        <f t="shared" si="20"/>
        <v>-20</v>
      </c>
      <c r="BP33" s="25">
        <f t="shared" si="21"/>
        <v>-0.16806722689075632</v>
      </c>
      <c r="BQ33" s="13">
        <f t="shared" si="22"/>
        <v>-18</v>
      </c>
      <c r="BR33" s="25">
        <f t="shared" si="23"/>
        <v>-0.11180124223602485</v>
      </c>
      <c r="BS33" s="25">
        <f t="shared" si="24"/>
        <v>-4.6822742474916357E-2</v>
      </c>
      <c r="BT33" s="14"/>
      <c r="BU33" s="32">
        <f t="shared" si="25"/>
        <v>-6</v>
      </c>
      <c r="BV33" s="35">
        <f t="shared" si="26"/>
        <v>-0.66666666666666663</v>
      </c>
      <c r="BW33" s="13">
        <f t="shared" si="27"/>
        <v>-81</v>
      </c>
      <c r="BX33" s="25">
        <f t="shared" si="28"/>
        <v>-0.4576271186440678</v>
      </c>
      <c r="BY33" s="13">
        <f t="shared" si="29"/>
        <v>-87</v>
      </c>
      <c r="BZ33" s="25">
        <f t="shared" si="30"/>
        <v>-0.46774193548387094</v>
      </c>
      <c r="CA33" s="13">
        <f t="shared" si="31"/>
        <v>-97</v>
      </c>
      <c r="CB33" s="25">
        <f t="shared" si="32"/>
        <v>-0.40416666666666667</v>
      </c>
      <c r="CC33" s="25">
        <f t="shared" si="33"/>
        <v>-8.2692307692307732E-2</v>
      </c>
    </row>
    <row r="34" spans="1:81" x14ac:dyDescent="0.25">
      <c r="A34" s="9">
        <v>525</v>
      </c>
      <c r="B34" s="10" t="s">
        <v>25</v>
      </c>
      <c r="C34" s="13">
        <v>38</v>
      </c>
      <c r="D34" s="14"/>
      <c r="E34" s="13">
        <v>314</v>
      </c>
      <c r="F34" s="14"/>
      <c r="G34" s="13">
        <f t="shared" si="34"/>
        <v>352</v>
      </c>
      <c r="H34" s="13"/>
      <c r="I34" s="13">
        <v>695</v>
      </c>
      <c r="J34" s="13"/>
      <c r="K34" s="25">
        <f t="shared" si="35"/>
        <v>0.5064748201438849</v>
      </c>
      <c r="L34" s="28"/>
      <c r="M34" s="13">
        <v>28</v>
      </c>
      <c r="N34" s="14"/>
      <c r="O34" s="13">
        <v>381</v>
      </c>
      <c r="P34" s="14"/>
      <c r="Q34" s="13">
        <f t="shared" si="36"/>
        <v>409</v>
      </c>
      <c r="R34" s="13"/>
      <c r="S34" s="13">
        <v>535</v>
      </c>
      <c r="T34" s="13"/>
      <c r="U34" s="25">
        <f t="shared" si="37"/>
        <v>0.76448598130841117</v>
      </c>
      <c r="V34" s="28"/>
      <c r="W34" s="13">
        <v>21</v>
      </c>
      <c r="X34" s="14"/>
      <c r="Y34" s="13">
        <v>323</v>
      </c>
      <c r="Z34" s="14"/>
      <c r="AA34" s="13">
        <f t="shared" si="38"/>
        <v>344</v>
      </c>
      <c r="AB34" s="13"/>
      <c r="AC34" s="13">
        <v>464</v>
      </c>
      <c r="AD34" s="13"/>
      <c r="AE34" s="25">
        <f t="shared" si="39"/>
        <v>0.74137931034482762</v>
      </c>
      <c r="AF34" s="28"/>
      <c r="AG34" s="13">
        <v>20</v>
      </c>
      <c r="AH34" s="14"/>
      <c r="AI34" s="13">
        <v>301</v>
      </c>
      <c r="AJ34" s="14"/>
      <c r="AK34" s="13">
        <f t="shared" si="40"/>
        <v>321</v>
      </c>
      <c r="AL34" s="13"/>
      <c r="AM34" s="13">
        <v>422</v>
      </c>
      <c r="AN34" s="14"/>
      <c r="AO34" s="25">
        <f t="shared" si="41"/>
        <v>0.76066350710900477</v>
      </c>
      <c r="AP34" s="28"/>
      <c r="AQ34" s="13">
        <v>22</v>
      </c>
      <c r="AR34" s="13"/>
      <c r="AS34" s="13">
        <v>266</v>
      </c>
      <c r="AT34" s="13"/>
      <c r="AU34" s="13">
        <f t="shared" si="9"/>
        <v>288</v>
      </c>
      <c r="AV34" s="13"/>
      <c r="AW34" s="13">
        <v>358</v>
      </c>
      <c r="AX34" s="14"/>
      <c r="AY34" s="25">
        <f t="shared" si="10"/>
        <v>0.8044692737430168</v>
      </c>
      <c r="AZ34" s="28"/>
      <c r="BA34" s="33">
        <f t="shared" si="42"/>
        <v>21</v>
      </c>
      <c r="BB34" s="33"/>
      <c r="BC34" s="33">
        <f t="shared" si="43"/>
        <v>296.66666666666669</v>
      </c>
      <c r="BD34" s="33"/>
      <c r="BE34" s="33">
        <f t="shared" si="44"/>
        <v>317.66666666666669</v>
      </c>
      <c r="BF34" s="33"/>
      <c r="BG34" s="33">
        <f t="shared" si="45"/>
        <v>414.66666666666669</v>
      </c>
      <c r="BH34" s="33"/>
      <c r="BI34" s="34">
        <f t="shared" si="46"/>
        <v>0.76883736373228306</v>
      </c>
      <c r="BJ34" s="42"/>
      <c r="BK34" s="33">
        <f t="shared" si="16"/>
        <v>2</v>
      </c>
      <c r="BL34" s="35">
        <f t="shared" si="17"/>
        <v>0.1</v>
      </c>
      <c r="BM34" s="13">
        <f t="shared" si="18"/>
        <v>-35</v>
      </c>
      <c r="BN34" s="25">
        <f t="shared" si="19"/>
        <v>-0.11627906976744186</v>
      </c>
      <c r="BO34" s="13">
        <f t="shared" si="20"/>
        <v>-33</v>
      </c>
      <c r="BP34" s="25">
        <f t="shared" si="21"/>
        <v>-0.10280373831775701</v>
      </c>
      <c r="BQ34" s="13">
        <f t="shared" si="22"/>
        <v>-64</v>
      </c>
      <c r="BR34" s="25">
        <f t="shared" si="23"/>
        <v>-0.15165876777251186</v>
      </c>
      <c r="BS34" s="25">
        <f t="shared" si="24"/>
        <v>4.3805766634012033E-2</v>
      </c>
      <c r="BT34" s="14"/>
      <c r="BU34" s="32">
        <f t="shared" si="25"/>
        <v>1</v>
      </c>
      <c r="BV34" s="35">
        <f t="shared" si="26"/>
        <v>4.7619047619047616E-2</v>
      </c>
      <c r="BW34" s="13">
        <f t="shared" si="27"/>
        <v>-57</v>
      </c>
      <c r="BX34" s="25">
        <f t="shared" si="28"/>
        <v>-0.17647058823529413</v>
      </c>
      <c r="BY34" s="13">
        <f t="shared" si="29"/>
        <v>-56</v>
      </c>
      <c r="BZ34" s="25">
        <f t="shared" si="30"/>
        <v>-0.16279069767441862</v>
      </c>
      <c r="CA34" s="13">
        <f t="shared" si="31"/>
        <v>-106</v>
      </c>
      <c r="CB34" s="25">
        <f t="shared" si="32"/>
        <v>-0.22844827586206898</v>
      </c>
      <c r="CC34" s="25">
        <f t="shared" si="33"/>
        <v>6.3089963398189175E-2</v>
      </c>
    </row>
    <row r="35" spans="1:81" x14ac:dyDescent="0.25">
      <c r="A35" s="9">
        <v>520</v>
      </c>
      <c r="B35" s="10" t="s">
        <v>20</v>
      </c>
      <c r="C35" s="13">
        <v>9</v>
      </c>
      <c r="D35" s="14"/>
      <c r="E35" s="13">
        <v>99</v>
      </c>
      <c r="F35" s="14"/>
      <c r="G35" s="13">
        <f t="shared" si="34"/>
        <v>108</v>
      </c>
      <c r="H35" s="13"/>
      <c r="I35" s="13">
        <v>250</v>
      </c>
      <c r="J35" s="13"/>
      <c r="K35" s="25">
        <f t="shared" si="35"/>
        <v>0.432</v>
      </c>
      <c r="L35" s="28"/>
      <c r="M35" s="13">
        <v>5</v>
      </c>
      <c r="N35" s="14"/>
      <c r="O35" s="13">
        <v>108</v>
      </c>
      <c r="P35" s="14"/>
      <c r="Q35" s="13">
        <f t="shared" si="36"/>
        <v>113</v>
      </c>
      <c r="R35" s="13"/>
      <c r="S35" s="13">
        <v>147</v>
      </c>
      <c r="T35" s="13"/>
      <c r="U35" s="25">
        <f t="shared" si="37"/>
        <v>0.76870748299319724</v>
      </c>
      <c r="V35" s="28"/>
      <c r="W35" s="13">
        <v>4</v>
      </c>
      <c r="X35" s="14"/>
      <c r="Y35" s="13">
        <v>91</v>
      </c>
      <c r="Z35" s="14"/>
      <c r="AA35" s="13">
        <f t="shared" si="38"/>
        <v>95</v>
      </c>
      <c r="AB35" s="13"/>
      <c r="AC35" s="13">
        <v>124</v>
      </c>
      <c r="AD35" s="13"/>
      <c r="AE35" s="25">
        <f t="shared" si="39"/>
        <v>0.7661290322580645</v>
      </c>
      <c r="AF35" s="28"/>
      <c r="AG35" s="13">
        <v>6</v>
      </c>
      <c r="AH35" s="14"/>
      <c r="AI35" s="13">
        <v>61</v>
      </c>
      <c r="AJ35" s="14"/>
      <c r="AK35" s="13">
        <f t="shared" si="40"/>
        <v>67</v>
      </c>
      <c r="AL35" s="13"/>
      <c r="AM35" s="13">
        <v>84</v>
      </c>
      <c r="AN35" s="14"/>
      <c r="AO35" s="25">
        <f t="shared" si="41"/>
        <v>0.79761904761904767</v>
      </c>
      <c r="AP35" s="28"/>
      <c r="AQ35" s="13">
        <v>0</v>
      </c>
      <c r="AR35" s="13"/>
      <c r="AS35" s="13">
        <v>39</v>
      </c>
      <c r="AT35" s="13"/>
      <c r="AU35" s="13">
        <f t="shared" si="9"/>
        <v>39</v>
      </c>
      <c r="AV35" s="13"/>
      <c r="AW35" s="13">
        <v>54</v>
      </c>
      <c r="AX35" s="14"/>
      <c r="AY35" s="25">
        <f t="shared" si="10"/>
        <v>0.72222222222222221</v>
      </c>
      <c r="AZ35" s="28"/>
      <c r="BA35" s="33">
        <f t="shared" si="42"/>
        <v>3.3333333333333335</v>
      </c>
      <c r="BB35" s="33"/>
      <c r="BC35" s="33">
        <f t="shared" si="43"/>
        <v>63.666666666666664</v>
      </c>
      <c r="BD35" s="33"/>
      <c r="BE35" s="33">
        <f t="shared" si="44"/>
        <v>67</v>
      </c>
      <c r="BF35" s="33"/>
      <c r="BG35" s="33">
        <f t="shared" si="45"/>
        <v>87.333333333333329</v>
      </c>
      <c r="BH35" s="33"/>
      <c r="BI35" s="34">
        <f t="shared" si="46"/>
        <v>0.76199010069977824</v>
      </c>
      <c r="BJ35" s="42"/>
      <c r="BK35" s="33">
        <f t="shared" si="16"/>
        <v>-6</v>
      </c>
      <c r="BL35" s="35">
        <f t="shared" si="17"/>
        <v>-1</v>
      </c>
      <c r="BM35" s="13">
        <f t="shared" si="18"/>
        <v>-22</v>
      </c>
      <c r="BN35" s="25">
        <f t="shared" si="19"/>
        <v>-0.36065573770491804</v>
      </c>
      <c r="BO35" s="13">
        <f t="shared" si="20"/>
        <v>-28</v>
      </c>
      <c r="BP35" s="25">
        <f t="shared" si="21"/>
        <v>-0.41791044776119401</v>
      </c>
      <c r="BQ35" s="13">
        <f t="shared" si="22"/>
        <v>-30</v>
      </c>
      <c r="BR35" s="25">
        <f t="shared" si="23"/>
        <v>-0.35714285714285715</v>
      </c>
      <c r="BS35" s="25">
        <f t="shared" si="24"/>
        <v>-7.5396825396825462E-2</v>
      </c>
      <c r="BT35" s="14"/>
      <c r="BU35" s="32">
        <f t="shared" si="25"/>
        <v>-4</v>
      </c>
      <c r="BV35" s="35">
        <f t="shared" si="26"/>
        <v>-1</v>
      </c>
      <c r="BW35" s="13">
        <f t="shared" si="27"/>
        <v>-52</v>
      </c>
      <c r="BX35" s="25">
        <f t="shared" si="28"/>
        <v>-0.5714285714285714</v>
      </c>
      <c r="BY35" s="13">
        <f t="shared" si="29"/>
        <v>-56</v>
      </c>
      <c r="BZ35" s="25">
        <f t="shared" si="30"/>
        <v>-0.58947368421052626</v>
      </c>
      <c r="CA35" s="13">
        <f t="shared" si="31"/>
        <v>-70</v>
      </c>
      <c r="CB35" s="25">
        <f t="shared" si="32"/>
        <v>-0.56451612903225812</v>
      </c>
      <c r="CC35" s="25">
        <f t="shared" si="33"/>
        <v>-4.3906810035842292E-2</v>
      </c>
    </row>
    <row r="36" spans="1:81" x14ac:dyDescent="0.25">
      <c r="A36" s="9">
        <v>501</v>
      </c>
      <c r="B36" s="10" t="s">
        <v>2</v>
      </c>
      <c r="C36" s="13">
        <v>8</v>
      </c>
      <c r="D36" s="14"/>
      <c r="E36" s="13">
        <v>90</v>
      </c>
      <c r="F36" s="14"/>
      <c r="G36" s="13">
        <f t="shared" si="34"/>
        <v>98</v>
      </c>
      <c r="H36" s="13"/>
      <c r="I36" s="13">
        <v>289</v>
      </c>
      <c r="J36" s="13"/>
      <c r="K36" s="25">
        <f t="shared" si="35"/>
        <v>0.33910034602076122</v>
      </c>
      <c r="L36" s="28"/>
      <c r="M36" s="13">
        <v>11</v>
      </c>
      <c r="N36" s="14"/>
      <c r="O36" s="13">
        <v>178</v>
      </c>
      <c r="P36" s="14"/>
      <c r="Q36" s="13">
        <f t="shared" si="36"/>
        <v>189</v>
      </c>
      <c r="R36" s="13"/>
      <c r="S36" s="13">
        <v>282</v>
      </c>
      <c r="T36" s="13"/>
      <c r="U36" s="25">
        <f t="shared" si="37"/>
        <v>0.67021276595744683</v>
      </c>
      <c r="V36" s="28"/>
      <c r="W36" s="13">
        <v>8</v>
      </c>
      <c r="X36" s="14"/>
      <c r="Y36" s="13">
        <v>130</v>
      </c>
      <c r="Z36" s="14"/>
      <c r="AA36" s="13">
        <f t="shared" si="38"/>
        <v>138</v>
      </c>
      <c r="AB36" s="13"/>
      <c r="AC36" s="13">
        <v>190</v>
      </c>
      <c r="AD36" s="13"/>
      <c r="AE36" s="25">
        <f t="shared" si="39"/>
        <v>0.72631578947368425</v>
      </c>
      <c r="AF36" s="28"/>
      <c r="AG36" s="13">
        <v>14</v>
      </c>
      <c r="AH36" s="14"/>
      <c r="AI36" s="13">
        <v>100</v>
      </c>
      <c r="AJ36" s="14"/>
      <c r="AK36" s="13">
        <f t="shared" si="40"/>
        <v>114</v>
      </c>
      <c r="AL36" s="13"/>
      <c r="AM36" s="13">
        <v>157</v>
      </c>
      <c r="AN36" s="14"/>
      <c r="AO36" s="25">
        <f t="shared" si="41"/>
        <v>0.72611464968152861</v>
      </c>
      <c r="AP36" s="28"/>
      <c r="AQ36" s="13">
        <v>4</v>
      </c>
      <c r="AR36" s="13"/>
      <c r="AS36" s="13">
        <v>112</v>
      </c>
      <c r="AT36" s="13"/>
      <c r="AU36" s="13">
        <f t="shared" si="9"/>
        <v>116</v>
      </c>
      <c r="AV36" s="13"/>
      <c r="AW36" s="13">
        <v>143</v>
      </c>
      <c r="AX36" s="14"/>
      <c r="AY36" s="25">
        <f t="shared" si="10"/>
        <v>0.81118881118881114</v>
      </c>
      <c r="AZ36" s="28"/>
      <c r="BA36" s="33">
        <f t="shared" si="42"/>
        <v>8.6666666666666661</v>
      </c>
      <c r="BB36" s="33"/>
      <c r="BC36" s="33">
        <f t="shared" si="43"/>
        <v>114</v>
      </c>
      <c r="BD36" s="33"/>
      <c r="BE36" s="33">
        <f t="shared" si="44"/>
        <v>122.66666666666667</v>
      </c>
      <c r="BF36" s="33"/>
      <c r="BG36" s="33">
        <f t="shared" si="45"/>
        <v>163.33333333333334</v>
      </c>
      <c r="BH36" s="33"/>
      <c r="BI36" s="34">
        <f t="shared" si="46"/>
        <v>0.75453975011467467</v>
      </c>
      <c r="BJ36" s="42"/>
      <c r="BK36" s="33">
        <f t="shared" si="16"/>
        <v>-10</v>
      </c>
      <c r="BL36" s="35">
        <f t="shared" si="17"/>
        <v>-0.7142857142857143</v>
      </c>
      <c r="BM36" s="13">
        <f t="shared" si="18"/>
        <v>12</v>
      </c>
      <c r="BN36" s="25">
        <f t="shared" si="19"/>
        <v>0.12</v>
      </c>
      <c r="BO36" s="13">
        <f t="shared" si="20"/>
        <v>2</v>
      </c>
      <c r="BP36" s="25">
        <f t="shared" si="21"/>
        <v>1.7543859649122806E-2</v>
      </c>
      <c r="BQ36" s="13">
        <f t="shared" si="22"/>
        <v>-14</v>
      </c>
      <c r="BR36" s="25">
        <f t="shared" si="23"/>
        <v>-8.9171974522292988E-2</v>
      </c>
      <c r="BS36" s="25">
        <f t="shared" si="24"/>
        <v>8.5074161507282531E-2</v>
      </c>
      <c r="BT36" s="14"/>
      <c r="BU36" s="32">
        <f t="shared" si="25"/>
        <v>-4</v>
      </c>
      <c r="BV36" s="35">
        <f t="shared" si="26"/>
        <v>-0.5</v>
      </c>
      <c r="BW36" s="13">
        <f t="shared" si="27"/>
        <v>-18</v>
      </c>
      <c r="BX36" s="25">
        <f t="shared" si="28"/>
        <v>-0.13846153846153847</v>
      </c>
      <c r="BY36" s="13">
        <f t="shared" si="29"/>
        <v>-22</v>
      </c>
      <c r="BZ36" s="25">
        <f t="shared" si="30"/>
        <v>-0.15942028985507245</v>
      </c>
      <c r="CA36" s="13">
        <f t="shared" si="31"/>
        <v>-47</v>
      </c>
      <c r="CB36" s="25">
        <f t="shared" si="32"/>
        <v>-0.24736842105263157</v>
      </c>
      <c r="CC36" s="25">
        <f t="shared" si="33"/>
        <v>8.4873021715126895E-2</v>
      </c>
    </row>
    <row r="37" spans="1:81" x14ac:dyDescent="0.25">
      <c r="A37" s="9">
        <v>523</v>
      </c>
      <c r="B37" s="10" t="s">
        <v>23</v>
      </c>
      <c r="C37" s="13">
        <v>6</v>
      </c>
      <c r="D37" s="14"/>
      <c r="E37" s="13">
        <v>86</v>
      </c>
      <c r="F37" s="14"/>
      <c r="G37" s="13">
        <f t="shared" si="34"/>
        <v>92</v>
      </c>
      <c r="H37" s="13"/>
      <c r="I37" s="13">
        <v>176</v>
      </c>
      <c r="J37" s="13"/>
      <c r="K37" s="25">
        <f t="shared" si="35"/>
        <v>0.52272727272727271</v>
      </c>
      <c r="L37" s="28"/>
      <c r="M37" s="13">
        <v>9</v>
      </c>
      <c r="N37" s="14"/>
      <c r="O37" s="13">
        <v>125</v>
      </c>
      <c r="P37" s="14"/>
      <c r="Q37" s="13">
        <f t="shared" si="36"/>
        <v>134</v>
      </c>
      <c r="R37" s="13"/>
      <c r="S37" s="13">
        <v>178</v>
      </c>
      <c r="T37" s="13"/>
      <c r="U37" s="25">
        <f t="shared" si="37"/>
        <v>0.7528089887640449</v>
      </c>
      <c r="V37" s="28"/>
      <c r="W37" s="13">
        <v>6</v>
      </c>
      <c r="X37" s="14"/>
      <c r="Y37" s="13">
        <v>115</v>
      </c>
      <c r="Z37" s="14"/>
      <c r="AA37" s="13">
        <f t="shared" si="38"/>
        <v>121</v>
      </c>
      <c r="AB37" s="13"/>
      <c r="AC37" s="13">
        <v>152</v>
      </c>
      <c r="AD37" s="13"/>
      <c r="AE37" s="25">
        <f t="shared" si="39"/>
        <v>0.79605263157894735</v>
      </c>
      <c r="AF37" s="28"/>
      <c r="AG37" s="13">
        <v>4</v>
      </c>
      <c r="AH37" s="14"/>
      <c r="AI37" s="13">
        <v>89</v>
      </c>
      <c r="AJ37" s="14"/>
      <c r="AK37" s="13">
        <f t="shared" si="40"/>
        <v>93</v>
      </c>
      <c r="AL37" s="13"/>
      <c r="AM37" s="13">
        <v>121</v>
      </c>
      <c r="AN37" s="14"/>
      <c r="AO37" s="25">
        <f t="shared" si="41"/>
        <v>0.76859504132231404</v>
      </c>
      <c r="AP37" s="28"/>
      <c r="AQ37" s="13">
        <v>4</v>
      </c>
      <c r="AR37" s="13"/>
      <c r="AS37" s="13">
        <v>67</v>
      </c>
      <c r="AT37" s="13"/>
      <c r="AU37" s="13">
        <f t="shared" si="9"/>
        <v>71</v>
      </c>
      <c r="AV37" s="13"/>
      <c r="AW37" s="13">
        <v>89</v>
      </c>
      <c r="AX37" s="14"/>
      <c r="AY37" s="25">
        <f t="shared" si="10"/>
        <v>0.797752808988764</v>
      </c>
      <c r="AZ37" s="28"/>
      <c r="BA37" s="33">
        <f t="shared" si="42"/>
        <v>4.666666666666667</v>
      </c>
      <c r="BB37" s="33"/>
      <c r="BC37" s="33">
        <f t="shared" si="43"/>
        <v>90.333333333333329</v>
      </c>
      <c r="BD37" s="33"/>
      <c r="BE37" s="33">
        <f t="shared" si="44"/>
        <v>95</v>
      </c>
      <c r="BF37" s="33"/>
      <c r="BG37" s="33">
        <f t="shared" si="45"/>
        <v>120.66666666666667</v>
      </c>
      <c r="BH37" s="33"/>
      <c r="BI37" s="34">
        <f t="shared" si="46"/>
        <v>0.78746682729667505</v>
      </c>
      <c r="BJ37" s="42"/>
      <c r="BK37" s="33">
        <f t="shared" si="16"/>
        <v>0</v>
      </c>
      <c r="BL37" s="35">
        <f t="shared" si="17"/>
        <v>0</v>
      </c>
      <c r="BM37" s="13">
        <f t="shared" si="18"/>
        <v>-22</v>
      </c>
      <c r="BN37" s="25">
        <f t="shared" si="19"/>
        <v>-0.24719101123595505</v>
      </c>
      <c r="BO37" s="13">
        <f t="shared" si="20"/>
        <v>-22</v>
      </c>
      <c r="BP37" s="25">
        <f t="shared" si="21"/>
        <v>-0.23655913978494625</v>
      </c>
      <c r="BQ37" s="13">
        <f t="shared" si="22"/>
        <v>-32</v>
      </c>
      <c r="BR37" s="25">
        <f t="shared" si="23"/>
        <v>-0.26446280991735538</v>
      </c>
      <c r="BS37" s="25">
        <f t="shared" si="24"/>
        <v>2.9157767666449952E-2</v>
      </c>
      <c r="BT37" s="14"/>
      <c r="BU37" s="32">
        <f t="shared" si="25"/>
        <v>-2</v>
      </c>
      <c r="BV37" s="35">
        <f t="shared" si="26"/>
        <v>-0.33333333333333331</v>
      </c>
      <c r="BW37" s="13">
        <f t="shared" si="27"/>
        <v>-48</v>
      </c>
      <c r="BX37" s="25">
        <f t="shared" si="28"/>
        <v>-0.41739130434782606</v>
      </c>
      <c r="BY37" s="13">
        <f t="shared" si="29"/>
        <v>-50</v>
      </c>
      <c r="BZ37" s="25">
        <f t="shared" si="30"/>
        <v>-0.41322314049586778</v>
      </c>
      <c r="CA37" s="13">
        <f t="shared" si="31"/>
        <v>-63</v>
      </c>
      <c r="CB37" s="25">
        <f t="shared" si="32"/>
        <v>-0.41447368421052633</v>
      </c>
      <c r="CC37" s="25">
        <f t="shared" si="33"/>
        <v>1.70017740981665E-3</v>
      </c>
    </row>
    <row r="38" spans="1:81" x14ac:dyDescent="0.25">
      <c r="A38" s="9">
        <v>532</v>
      </c>
      <c r="B38" s="10" t="s">
        <v>31</v>
      </c>
      <c r="C38" s="13">
        <v>16</v>
      </c>
      <c r="D38" s="14"/>
      <c r="E38" s="13">
        <v>113</v>
      </c>
      <c r="F38" s="14"/>
      <c r="G38" s="13">
        <f t="shared" si="34"/>
        <v>129</v>
      </c>
      <c r="H38" s="13"/>
      <c r="I38" s="13">
        <v>308</v>
      </c>
      <c r="J38" s="13"/>
      <c r="K38" s="25">
        <f t="shared" si="35"/>
        <v>0.41883116883116883</v>
      </c>
      <c r="L38" s="28"/>
      <c r="M38" s="13">
        <v>12</v>
      </c>
      <c r="N38" s="14"/>
      <c r="O38" s="13">
        <v>191</v>
      </c>
      <c r="P38" s="14"/>
      <c r="Q38" s="13">
        <f t="shared" si="36"/>
        <v>203</v>
      </c>
      <c r="R38" s="13"/>
      <c r="S38" s="13">
        <v>299</v>
      </c>
      <c r="T38" s="13"/>
      <c r="U38" s="25">
        <f t="shared" si="37"/>
        <v>0.67892976588628762</v>
      </c>
      <c r="V38" s="28"/>
      <c r="W38" s="13">
        <v>14</v>
      </c>
      <c r="X38" s="14"/>
      <c r="Y38" s="13">
        <v>189</v>
      </c>
      <c r="Z38" s="14"/>
      <c r="AA38" s="13">
        <f t="shared" si="38"/>
        <v>203</v>
      </c>
      <c r="AB38" s="13"/>
      <c r="AC38" s="13">
        <v>269</v>
      </c>
      <c r="AD38" s="13"/>
      <c r="AE38" s="25">
        <f t="shared" si="39"/>
        <v>0.75464684014869887</v>
      </c>
      <c r="AF38" s="28"/>
      <c r="AG38" s="13">
        <v>9</v>
      </c>
      <c r="AH38" s="14"/>
      <c r="AI38" s="13">
        <v>155</v>
      </c>
      <c r="AJ38" s="14"/>
      <c r="AK38" s="13">
        <f t="shared" si="40"/>
        <v>164</v>
      </c>
      <c r="AL38" s="13"/>
      <c r="AM38" s="13">
        <v>218</v>
      </c>
      <c r="AN38" s="14"/>
      <c r="AO38" s="25">
        <f t="shared" si="41"/>
        <v>0.75229357798165142</v>
      </c>
      <c r="AP38" s="28"/>
      <c r="AQ38" s="13">
        <v>15</v>
      </c>
      <c r="AR38" s="13"/>
      <c r="AS38" s="13">
        <v>163</v>
      </c>
      <c r="AT38" s="13"/>
      <c r="AU38" s="13">
        <f t="shared" si="9"/>
        <v>178</v>
      </c>
      <c r="AV38" s="13"/>
      <c r="AW38" s="13">
        <v>232</v>
      </c>
      <c r="AX38" s="14"/>
      <c r="AY38" s="25">
        <f t="shared" si="10"/>
        <v>0.76724137931034486</v>
      </c>
      <c r="AZ38" s="28"/>
      <c r="BA38" s="33">
        <f t="shared" si="42"/>
        <v>12.666666666666666</v>
      </c>
      <c r="BB38" s="33"/>
      <c r="BC38" s="33">
        <f t="shared" si="43"/>
        <v>169</v>
      </c>
      <c r="BD38" s="33"/>
      <c r="BE38" s="33">
        <f t="shared" si="44"/>
        <v>181.66666666666666</v>
      </c>
      <c r="BF38" s="33"/>
      <c r="BG38" s="33">
        <f t="shared" si="45"/>
        <v>239.66666666666666</v>
      </c>
      <c r="BH38" s="33"/>
      <c r="BI38" s="34">
        <f t="shared" si="46"/>
        <v>0.75806059914689838</v>
      </c>
      <c r="BJ38" s="42"/>
      <c r="BK38" s="33">
        <f t="shared" si="16"/>
        <v>6</v>
      </c>
      <c r="BL38" s="35">
        <f t="shared" si="17"/>
        <v>0.66666666666666663</v>
      </c>
      <c r="BM38" s="13">
        <f t="shared" si="18"/>
        <v>8</v>
      </c>
      <c r="BN38" s="25">
        <f t="shared" si="19"/>
        <v>5.1612903225806452E-2</v>
      </c>
      <c r="BO38" s="13">
        <f t="shared" si="20"/>
        <v>14</v>
      </c>
      <c r="BP38" s="25">
        <f t="shared" si="21"/>
        <v>8.5365853658536592E-2</v>
      </c>
      <c r="BQ38" s="13">
        <f t="shared" si="22"/>
        <v>14</v>
      </c>
      <c r="BR38" s="25">
        <f t="shared" si="23"/>
        <v>6.4220183486238536E-2</v>
      </c>
      <c r="BS38" s="25">
        <f t="shared" si="24"/>
        <v>1.4947801328693444E-2</v>
      </c>
      <c r="BT38" s="14"/>
      <c r="BU38" s="32">
        <f t="shared" si="25"/>
        <v>1</v>
      </c>
      <c r="BV38" s="35">
        <f t="shared" si="26"/>
        <v>7.1428571428571425E-2</v>
      </c>
      <c r="BW38" s="13">
        <f t="shared" si="27"/>
        <v>-26</v>
      </c>
      <c r="BX38" s="25">
        <f t="shared" si="28"/>
        <v>-0.13756613756613756</v>
      </c>
      <c r="BY38" s="13">
        <f t="shared" si="29"/>
        <v>-25</v>
      </c>
      <c r="BZ38" s="25">
        <f t="shared" si="30"/>
        <v>-0.12315270935960591</v>
      </c>
      <c r="CA38" s="13">
        <f t="shared" si="31"/>
        <v>-37</v>
      </c>
      <c r="CB38" s="25">
        <f t="shared" si="32"/>
        <v>-0.13754646840148699</v>
      </c>
      <c r="CC38" s="25">
        <f t="shared" si="33"/>
        <v>1.259453916164599E-2</v>
      </c>
    </row>
    <row r="39" spans="1:81" x14ac:dyDescent="0.25">
      <c r="A39" s="9">
        <v>517</v>
      </c>
      <c r="B39" s="10" t="s">
        <v>17</v>
      </c>
      <c r="C39" s="13">
        <v>11</v>
      </c>
      <c r="D39" s="14"/>
      <c r="E39" s="13">
        <v>83</v>
      </c>
      <c r="F39" s="14"/>
      <c r="G39" s="13">
        <f t="shared" si="34"/>
        <v>94</v>
      </c>
      <c r="H39" s="13"/>
      <c r="I39" s="13">
        <v>318</v>
      </c>
      <c r="J39" s="13"/>
      <c r="K39" s="25">
        <f t="shared" si="35"/>
        <v>0.29559748427672955</v>
      </c>
      <c r="L39" s="28"/>
      <c r="M39" s="13">
        <v>10</v>
      </c>
      <c r="N39" s="14"/>
      <c r="O39" s="13">
        <v>179</v>
      </c>
      <c r="P39" s="14"/>
      <c r="Q39" s="13">
        <f t="shared" si="36"/>
        <v>189</v>
      </c>
      <c r="R39" s="13"/>
      <c r="S39" s="13">
        <v>266</v>
      </c>
      <c r="T39" s="13"/>
      <c r="U39" s="25">
        <f t="shared" si="37"/>
        <v>0.71052631578947367</v>
      </c>
      <c r="V39" s="28"/>
      <c r="W39" s="13">
        <v>8</v>
      </c>
      <c r="X39" s="14"/>
      <c r="Y39" s="13">
        <v>195</v>
      </c>
      <c r="Z39" s="14"/>
      <c r="AA39" s="13">
        <f t="shared" si="38"/>
        <v>203</v>
      </c>
      <c r="AB39" s="13"/>
      <c r="AC39" s="13">
        <v>299</v>
      </c>
      <c r="AD39" s="13"/>
      <c r="AE39" s="25">
        <f t="shared" si="39"/>
        <v>0.67892976588628762</v>
      </c>
      <c r="AF39" s="28"/>
      <c r="AG39" s="13">
        <v>5</v>
      </c>
      <c r="AH39" s="14"/>
      <c r="AI39" s="13">
        <v>150</v>
      </c>
      <c r="AJ39" s="14"/>
      <c r="AK39" s="13">
        <f t="shared" si="40"/>
        <v>155</v>
      </c>
      <c r="AL39" s="13"/>
      <c r="AM39" s="13">
        <v>228</v>
      </c>
      <c r="AN39" s="14"/>
      <c r="AO39" s="25">
        <f t="shared" si="41"/>
        <v>0.67982456140350878</v>
      </c>
      <c r="AP39" s="28"/>
      <c r="AQ39" s="13">
        <v>10</v>
      </c>
      <c r="AR39" s="13"/>
      <c r="AS39" s="13">
        <v>214</v>
      </c>
      <c r="AT39" s="13"/>
      <c r="AU39" s="13">
        <f t="shared" si="9"/>
        <v>224</v>
      </c>
      <c r="AV39" s="13"/>
      <c r="AW39" s="13">
        <v>319</v>
      </c>
      <c r="AX39" s="14"/>
      <c r="AY39" s="25">
        <f t="shared" si="10"/>
        <v>0.70219435736677116</v>
      </c>
      <c r="AZ39" s="28"/>
      <c r="BA39" s="33">
        <f t="shared" si="42"/>
        <v>7.666666666666667</v>
      </c>
      <c r="BB39" s="33"/>
      <c r="BC39" s="33">
        <f t="shared" si="43"/>
        <v>186.33333333333334</v>
      </c>
      <c r="BD39" s="33"/>
      <c r="BE39" s="33">
        <f t="shared" si="44"/>
        <v>194</v>
      </c>
      <c r="BF39" s="33"/>
      <c r="BG39" s="33">
        <f t="shared" si="45"/>
        <v>282</v>
      </c>
      <c r="BH39" s="33"/>
      <c r="BI39" s="34">
        <f t="shared" si="46"/>
        <v>0.68698289488552255</v>
      </c>
      <c r="BJ39" s="42"/>
      <c r="BK39" s="33">
        <f t="shared" si="16"/>
        <v>5</v>
      </c>
      <c r="BL39" s="35">
        <f t="shared" si="17"/>
        <v>1</v>
      </c>
      <c r="BM39" s="13">
        <f t="shared" si="18"/>
        <v>64</v>
      </c>
      <c r="BN39" s="25">
        <f t="shared" si="19"/>
        <v>0.42666666666666669</v>
      </c>
      <c r="BO39" s="13">
        <f t="shared" si="20"/>
        <v>69</v>
      </c>
      <c r="BP39" s="25">
        <f t="shared" si="21"/>
        <v>0.44516129032258067</v>
      </c>
      <c r="BQ39" s="13">
        <f t="shared" si="22"/>
        <v>91</v>
      </c>
      <c r="BR39" s="25">
        <f t="shared" si="23"/>
        <v>0.39912280701754388</v>
      </c>
      <c r="BS39" s="25">
        <f t="shared" si="24"/>
        <v>2.2369795963262384E-2</v>
      </c>
      <c r="BT39" s="14"/>
      <c r="BU39" s="32">
        <f t="shared" si="25"/>
        <v>2</v>
      </c>
      <c r="BV39" s="35">
        <f t="shared" si="26"/>
        <v>0.25</v>
      </c>
      <c r="BW39" s="13">
        <f t="shared" si="27"/>
        <v>19</v>
      </c>
      <c r="BX39" s="25">
        <f t="shared" si="28"/>
        <v>9.7435897435897437E-2</v>
      </c>
      <c r="BY39" s="13">
        <f t="shared" si="29"/>
        <v>21</v>
      </c>
      <c r="BZ39" s="25">
        <f t="shared" si="30"/>
        <v>0.10344827586206896</v>
      </c>
      <c r="CA39" s="13">
        <f t="shared" si="31"/>
        <v>20</v>
      </c>
      <c r="CB39" s="25">
        <f t="shared" si="32"/>
        <v>6.6889632107023408E-2</v>
      </c>
      <c r="CC39" s="25">
        <f t="shared" si="33"/>
        <v>2.3264591480483543E-2</v>
      </c>
    </row>
    <row r="40" spans="1:81" x14ac:dyDescent="0.25">
      <c r="A40" s="9">
        <v>536</v>
      </c>
      <c r="B40" s="10" t="s">
        <v>35</v>
      </c>
      <c r="C40" s="13">
        <v>17</v>
      </c>
      <c r="D40" s="14"/>
      <c r="E40" s="13">
        <v>195</v>
      </c>
      <c r="F40" s="14"/>
      <c r="G40" s="13">
        <f t="shared" si="34"/>
        <v>212</v>
      </c>
      <c r="H40" s="13"/>
      <c r="I40" s="13">
        <v>476</v>
      </c>
      <c r="J40" s="13"/>
      <c r="K40" s="25">
        <f t="shared" si="35"/>
        <v>0.44537815126050423</v>
      </c>
      <c r="L40" s="28"/>
      <c r="M40" s="13">
        <v>22</v>
      </c>
      <c r="N40" s="14"/>
      <c r="O40" s="13">
        <v>367</v>
      </c>
      <c r="P40" s="14"/>
      <c r="Q40" s="13">
        <f t="shared" si="36"/>
        <v>389</v>
      </c>
      <c r="R40" s="13"/>
      <c r="S40" s="13">
        <v>476</v>
      </c>
      <c r="T40" s="13"/>
      <c r="U40" s="25">
        <f t="shared" si="37"/>
        <v>0.8172268907563025</v>
      </c>
      <c r="V40" s="28"/>
      <c r="W40" s="13">
        <v>13</v>
      </c>
      <c r="X40" s="14"/>
      <c r="Y40" s="13">
        <v>324</v>
      </c>
      <c r="Z40" s="14"/>
      <c r="AA40" s="13">
        <f t="shared" si="38"/>
        <v>337</v>
      </c>
      <c r="AB40" s="13"/>
      <c r="AC40" s="13">
        <v>433</v>
      </c>
      <c r="AD40" s="13"/>
      <c r="AE40" s="25">
        <f t="shared" si="39"/>
        <v>0.77829099307159355</v>
      </c>
      <c r="AF40" s="28"/>
      <c r="AG40" s="13">
        <v>18</v>
      </c>
      <c r="AH40" s="14"/>
      <c r="AI40" s="13">
        <v>355</v>
      </c>
      <c r="AJ40" s="14"/>
      <c r="AK40" s="13">
        <f t="shared" si="40"/>
        <v>373</v>
      </c>
      <c r="AL40" s="13"/>
      <c r="AM40" s="13">
        <v>461</v>
      </c>
      <c r="AN40" s="14"/>
      <c r="AO40" s="25">
        <f t="shared" si="41"/>
        <v>0.80911062906724507</v>
      </c>
      <c r="AP40" s="28"/>
      <c r="AQ40" s="13">
        <v>2</v>
      </c>
      <c r="AR40" s="13"/>
      <c r="AS40" s="13">
        <v>40</v>
      </c>
      <c r="AT40" s="13"/>
      <c r="AU40" s="13">
        <f t="shared" si="9"/>
        <v>42</v>
      </c>
      <c r="AV40" s="13"/>
      <c r="AW40" s="13">
        <v>63</v>
      </c>
      <c r="AX40" s="14"/>
      <c r="AY40" s="25">
        <f t="shared" si="10"/>
        <v>0.66666666666666663</v>
      </c>
      <c r="AZ40" s="28"/>
      <c r="BA40" s="33">
        <f t="shared" si="42"/>
        <v>11</v>
      </c>
      <c r="BB40" s="33"/>
      <c r="BC40" s="33">
        <f t="shared" si="43"/>
        <v>239.66666666666666</v>
      </c>
      <c r="BD40" s="33"/>
      <c r="BE40" s="33">
        <f t="shared" si="44"/>
        <v>250.66666666666666</v>
      </c>
      <c r="BF40" s="33"/>
      <c r="BG40" s="33">
        <f t="shared" si="45"/>
        <v>319</v>
      </c>
      <c r="BH40" s="33"/>
      <c r="BI40" s="34">
        <f t="shared" si="46"/>
        <v>0.75135609626850164</v>
      </c>
      <c r="BJ40" s="42"/>
      <c r="BK40" s="33">
        <f t="shared" si="16"/>
        <v>-16</v>
      </c>
      <c r="BL40" s="35">
        <f t="shared" si="17"/>
        <v>-0.88888888888888884</v>
      </c>
      <c r="BM40" s="13">
        <f t="shared" si="18"/>
        <v>-315</v>
      </c>
      <c r="BN40" s="25">
        <f t="shared" si="19"/>
        <v>-0.88732394366197187</v>
      </c>
      <c r="BO40" s="13">
        <f t="shared" si="20"/>
        <v>-331</v>
      </c>
      <c r="BP40" s="25">
        <f t="shared" si="21"/>
        <v>-0.88739946380697055</v>
      </c>
      <c r="BQ40" s="13">
        <f t="shared" si="22"/>
        <v>-398</v>
      </c>
      <c r="BR40" s="25">
        <f t="shared" si="23"/>
        <v>-0.8633405639913232</v>
      </c>
      <c r="BS40" s="25">
        <f t="shared" si="24"/>
        <v>-0.14244396240057844</v>
      </c>
      <c r="BT40" s="14"/>
      <c r="BU40" s="32">
        <f t="shared" si="25"/>
        <v>-11</v>
      </c>
      <c r="BV40" s="35">
        <f t="shared" si="26"/>
        <v>-0.84615384615384615</v>
      </c>
      <c r="BW40" s="13">
        <f t="shared" si="27"/>
        <v>-284</v>
      </c>
      <c r="BX40" s="25">
        <f t="shared" si="28"/>
        <v>-0.87654320987654322</v>
      </c>
      <c r="BY40" s="13">
        <f t="shared" si="29"/>
        <v>-295</v>
      </c>
      <c r="BZ40" s="25">
        <f t="shared" si="30"/>
        <v>-0.87537091988130566</v>
      </c>
      <c r="CA40" s="13">
        <f t="shared" si="31"/>
        <v>-370</v>
      </c>
      <c r="CB40" s="25">
        <f t="shared" si="32"/>
        <v>-0.85450346420323331</v>
      </c>
      <c r="CC40" s="25">
        <f t="shared" si="33"/>
        <v>-0.11162432640492692</v>
      </c>
    </row>
    <row r="41" spans="1:81" x14ac:dyDescent="0.25">
      <c r="A41" s="9">
        <v>526</v>
      </c>
      <c r="B41" s="10" t="s">
        <v>26</v>
      </c>
      <c r="C41" s="13">
        <v>1</v>
      </c>
      <c r="D41" s="14"/>
      <c r="E41" s="13">
        <v>49</v>
      </c>
      <c r="F41" s="14"/>
      <c r="G41" s="13">
        <f t="shared" si="34"/>
        <v>50</v>
      </c>
      <c r="H41" s="13"/>
      <c r="I41" s="13">
        <v>136</v>
      </c>
      <c r="J41" s="13"/>
      <c r="K41" s="25">
        <f t="shared" si="35"/>
        <v>0.36764705882352944</v>
      </c>
      <c r="L41" s="28"/>
      <c r="M41" s="13">
        <v>2</v>
      </c>
      <c r="N41" s="14"/>
      <c r="O41" s="13">
        <v>120</v>
      </c>
      <c r="P41" s="14"/>
      <c r="Q41" s="13">
        <f t="shared" si="36"/>
        <v>122</v>
      </c>
      <c r="R41" s="13"/>
      <c r="S41" s="13">
        <v>160</v>
      </c>
      <c r="T41" s="13"/>
      <c r="U41" s="25">
        <f t="shared" si="37"/>
        <v>0.76249999999999996</v>
      </c>
      <c r="V41" s="28"/>
      <c r="W41" s="13">
        <v>2</v>
      </c>
      <c r="X41" s="14"/>
      <c r="Y41" s="13">
        <v>101</v>
      </c>
      <c r="Z41" s="14"/>
      <c r="AA41" s="13">
        <f t="shared" si="38"/>
        <v>103</v>
      </c>
      <c r="AB41" s="13"/>
      <c r="AC41" s="13">
        <v>148</v>
      </c>
      <c r="AD41" s="13"/>
      <c r="AE41" s="25">
        <f t="shared" si="39"/>
        <v>0.69594594594594594</v>
      </c>
      <c r="AF41" s="28"/>
      <c r="AG41" s="13">
        <v>6</v>
      </c>
      <c r="AH41" s="14"/>
      <c r="AI41" s="13">
        <v>125</v>
      </c>
      <c r="AJ41" s="14"/>
      <c r="AK41" s="13">
        <f t="shared" si="40"/>
        <v>131</v>
      </c>
      <c r="AL41" s="13"/>
      <c r="AM41" s="13">
        <v>163</v>
      </c>
      <c r="AN41" s="14"/>
      <c r="AO41" s="25">
        <f t="shared" si="41"/>
        <v>0.80368098159509205</v>
      </c>
      <c r="AP41" s="28"/>
      <c r="AQ41" s="13">
        <v>6</v>
      </c>
      <c r="AR41" s="13"/>
      <c r="AS41" s="13">
        <v>110</v>
      </c>
      <c r="AT41" s="13"/>
      <c r="AU41" s="13">
        <f t="shared" si="9"/>
        <v>116</v>
      </c>
      <c r="AV41" s="13"/>
      <c r="AW41" s="13">
        <v>147</v>
      </c>
      <c r="AX41" s="14"/>
      <c r="AY41" s="25">
        <f t="shared" si="10"/>
        <v>0.78911564625850339</v>
      </c>
      <c r="AZ41" s="28"/>
      <c r="BA41" s="33">
        <f t="shared" si="42"/>
        <v>4.666666666666667</v>
      </c>
      <c r="BB41" s="33"/>
      <c r="BC41" s="33">
        <f t="shared" si="43"/>
        <v>112</v>
      </c>
      <c r="BD41" s="33"/>
      <c r="BE41" s="33">
        <f t="shared" si="44"/>
        <v>116.66666666666667</v>
      </c>
      <c r="BF41" s="33"/>
      <c r="BG41" s="33">
        <f t="shared" si="45"/>
        <v>152.66666666666666</v>
      </c>
      <c r="BH41" s="33"/>
      <c r="BI41" s="34">
        <f t="shared" si="46"/>
        <v>0.76291419126651372</v>
      </c>
      <c r="BJ41" s="42"/>
      <c r="BK41" s="33">
        <f t="shared" si="16"/>
        <v>0</v>
      </c>
      <c r="BL41" s="35">
        <f t="shared" si="17"/>
        <v>0</v>
      </c>
      <c r="BM41" s="13">
        <f t="shared" si="18"/>
        <v>-15</v>
      </c>
      <c r="BN41" s="25">
        <f t="shared" si="19"/>
        <v>-0.12</v>
      </c>
      <c r="BO41" s="13">
        <f t="shared" si="20"/>
        <v>-15</v>
      </c>
      <c r="BP41" s="25">
        <f t="shared" si="21"/>
        <v>-0.11450381679389313</v>
      </c>
      <c r="BQ41" s="13">
        <f t="shared" si="22"/>
        <v>-16</v>
      </c>
      <c r="BR41" s="25">
        <f t="shared" si="23"/>
        <v>-9.815950920245399E-2</v>
      </c>
      <c r="BS41" s="25">
        <f t="shared" si="24"/>
        <v>-1.4565335336588658E-2</v>
      </c>
      <c r="BT41" s="14"/>
      <c r="BU41" s="32">
        <f t="shared" si="25"/>
        <v>4</v>
      </c>
      <c r="BV41" s="35">
        <f t="shared" si="26"/>
        <v>2</v>
      </c>
      <c r="BW41" s="13">
        <f t="shared" si="27"/>
        <v>9</v>
      </c>
      <c r="BX41" s="25">
        <f t="shared" si="28"/>
        <v>8.9108910891089105E-2</v>
      </c>
      <c r="BY41" s="13">
        <f t="shared" si="29"/>
        <v>13</v>
      </c>
      <c r="BZ41" s="25">
        <f t="shared" si="30"/>
        <v>0.12621359223300971</v>
      </c>
      <c r="CA41" s="13">
        <f t="shared" si="31"/>
        <v>-1</v>
      </c>
      <c r="CB41" s="25">
        <f t="shared" si="32"/>
        <v>-6.7567567567567571E-3</v>
      </c>
      <c r="CC41" s="25">
        <f t="shared" si="33"/>
        <v>9.3169700312557446E-2</v>
      </c>
    </row>
    <row r="42" spans="1:81" x14ac:dyDescent="0.25">
      <c r="A42" s="9">
        <v>530</v>
      </c>
      <c r="B42" s="10" t="s">
        <v>29</v>
      </c>
      <c r="C42" s="13">
        <v>15</v>
      </c>
      <c r="D42" s="14"/>
      <c r="E42" s="13">
        <v>55</v>
      </c>
      <c r="F42" s="14"/>
      <c r="G42" s="13">
        <f t="shared" si="34"/>
        <v>70</v>
      </c>
      <c r="H42" s="13"/>
      <c r="I42" s="13">
        <v>236</v>
      </c>
      <c r="J42" s="13"/>
      <c r="K42" s="25">
        <f t="shared" si="35"/>
        <v>0.29661016949152541</v>
      </c>
      <c r="L42" s="28"/>
      <c r="M42" s="13">
        <v>12</v>
      </c>
      <c r="N42" s="14"/>
      <c r="O42" s="13">
        <v>135</v>
      </c>
      <c r="P42" s="14"/>
      <c r="Q42" s="13">
        <f t="shared" si="36"/>
        <v>147</v>
      </c>
      <c r="R42" s="13"/>
      <c r="S42" s="13">
        <v>249</v>
      </c>
      <c r="T42" s="13"/>
      <c r="U42" s="25">
        <f t="shared" si="37"/>
        <v>0.59036144578313254</v>
      </c>
      <c r="V42" s="28"/>
      <c r="W42" s="13">
        <v>8</v>
      </c>
      <c r="X42" s="14"/>
      <c r="Y42" s="13">
        <v>99</v>
      </c>
      <c r="Z42" s="14"/>
      <c r="AA42" s="13">
        <f t="shared" si="38"/>
        <v>107</v>
      </c>
      <c r="AB42" s="13"/>
      <c r="AC42" s="13">
        <v>200</v>
      </c>
      <c r="AD42" s="13"/>
      <c r="AE42" s="25">
        <f t="shared" si="39"/>
        <v>0.53500000000000003</v>
      </c>
      <c r="AF42" s="28"/>
      <c r="AG42" s="13">
        <v>9</v>
      </c>
      <c r="AH42" s="14"/>
      <c r="AI42" s="13">
        <v>122</v>
      </c>
      <c r="AJ42" s="14"/>
      <c r="AK42" s="13">
        <f t="shared" si="40"/>
        <v>131</v>
      </c>
      <c r="AL42" s="13"/>
      <c r="AM42" s="13">
        <v>178</v>
      </c>
      <c r="AN42" s="14"/>
      <c r="AO42" s="25">
        <f t="shared" si="41"/>
        <v>0.7359550561797753</v>
      </c>
      <c r="AP42" s="28"/>
      <c r="AQ42" s="13">
        <v>13</v>
      </c>
      <c r="AR42" s="13"/>
      <c r="AS42" s="13">
        <v>162</v>
      </c>
      <c r="AT42" s="13"/>
      <c r="AU42" s="13">
        <f t="shared" si="9"/>
        <v>175</v>
      </c>
      <c r="AV42" s="13"/>
      <c r="AW42" s="13">
        <v>258</v>
      </c>
      <c r="AX42" s="14"/>
      <c r="AY42" s="25">
        <f t="shared" si="10"/>
        <v>0.67829457364341084</v>
      </c>
      <c r="AZ42" s="28"/>
      <c r="BA42" s="33">
        <f t="shared" si="42"/>
        <v>10</v>
      </c>
      <c r="BB42" s="33"/>
      <c r="BC42" s="33">
        <f t="shared" si="43"/>
        <v>127.66666666666667</v>
      </c>
      <c r="BD42" s="33"/>
      <c r="BE42" s="33">
        <f t="shared" si="44"/>
        <v>137.66666666666666</v>
      </c>
      <c r="BF42" s="33"/>
      <c r="BG42" s="33">
        <f t="shared" si="45"/>
        <v>212</v>
      </c>
      <c r="BH42" s="33"/>
      <c r="BI42" s="34">
        <f t="shared" si="46"/>
        <v>0.64974987660772865</v>
      </c>
      <c r="BJ42" s="42"/>
      <c r="BK42" s="33">
        <f t="shared" si="16"/>
        <v>4</v>
      </c>
      <c r="BL42" s="35">
        <f t="shared" si="17"/>
        <v>0.44444444444444442</v>
      </c>
      <c r="BM42" s="13">
        <f t="shared" si="18"/>
        <v>40</v>
      </c>
      <c r="BN42" s="25">
        <f t="shared" si="19"/>
        <v>0.32786885245901637</v>
      </c>
      <c r="BO42" s="13">
        <f t="shared" si="20"/>
        <v>44</v>
      </c>
      <c r="BP42" s="25">
        <f t="shared" si="21"/>
        <v>0.33587786259541985</v>
      </c>
      <c r="BQ42" s="13">
        <f t="shared" si="22"/>
        <v>80</v>
      </c>
      <c r="BR42" s="25">
        <f t="shared" si="23"/>
        <v>0.449438202247191</v>
      </c>
      <c r="BS42" s="25">
        <f t="shared" si="24"/>
        <v>-5.7660482536364466E-2</v>
      </c>
      <c r="BT42" s="14"/>
      <c r="BU42" s="32">
        <f t="shared" si="25"/>
        <v>5</v>
      </c>
      <c r="BV42" s="35">
        <f t="shared" si="26"/>
        <v>0.625</v>
      </c>
      <c r="BW42" s="13">
        <f t="shared" si="27"/>
        <v>63</v>
      </c>
      <c r="BX42" s="25">
        <f t="shared" si="28"/>
        <v>0.63636363636363635</v>
      </c>
      <c r="BY42" s="13">
        <f t="shared" si="29"/>
        <v>68</v>
      </c>
      <c r="BZ42" s="25">
        <f t="shared" si="30"/>
        <v>0.63551401869158874</v>
      </c>
      <c r="CA42" s="13">
        <f t="shared" si="31"/>
        <v>58</v>
      </c>
      <c r="CB42" s="25">
        <f t="shared" si="32"/>
        <v>0.28999999999999998</v>
      </c>
      <c r="CC42" s="25">
        <f t="shared" si="33"/>
        <v>0.14329457364341081</v>
      </c>
    </row>
    <row r="43" spans="1:81" x14ac:dyDescent="0.25">
      <c r="A43" s="9">
        <v>528</v>
      </c>
      <c r="B43" s="10" t="s">
        <v>28</v>
      </c>
      <c r="C43" s="13">
        <v>11</v>
      </c>
      <c r="D43" s="14"/>
      <c r="E43" s="13">
        <v>54</v>
      </c>
      <c r="F43" s="14"/>
      <c r="G43" s="13">
        <f t="shared" si="34"/>
        <v>65</v>
      </c>
      <c r="H43" s="13"/>
      <c r="I43" s="13">
        <v>144</v>
      </c>
      <c r="J43" s="13"/>
      <c r="K43" s="25">
        <f t="shared" si="35"/>
        <v>0.4513888888888889</v>
      </c>
      <c r="L43" s="28"/>
      <c r="M43" s="13">
        <v>16</v>
      </c>
      <c r="N43" s="14"/>
      <c r="O43" s="13">
        <v>154</v>
      </c>
      <c r="P43" s="14"/>
      <c r="Q43" s="13">
        <f t="shared" si="36"/>
        <v>170</v>
      </c>
      <c r="R43" s="13"/>
      <c r="S43" s="13">
        <v>222</v>
      </c>
      <c r="T43" s="13"/>
      <c r="U43" s="25">
        <f t="shared" si="37"/>
        <v>0.76576576576576572</v>
      </c>
      <c r="V43" s="28"/>
      <c r="W43" s="13">
        <v>13</v>
      </c>
      <c r="X43" s="14"/>
      <c r="Y43" s="13">
        <v>146</v>
      </c>
      <c r="Z43" s="14"/>
      <c r="AA43" s="13">
        <f t="shared" si="38"/>
        <v>159</v>
      </c>
      <c r="AB43" s="13"/>
      <c r="AC43" s="13">
        <v>200</v>
      </c>
      <c r="AD43" s="13"/>
      <c r="AE43" s="25">
        <f t="shared" si="39"/>
        <v>0.79500000000000004</v>
      </c>
      <c r="AF43" s="28"/>
      <c r="AG43" s="13">
        <v>18</v>
      </c>
      <c r="AH43" s="14"/>
      <c r="AI43" s="13">
        <v>139</v>
      </c>
      <c r="AJ43" s="14"/>
      <c r="AK43" s="13">
        <f t="shared" si="40"/>
        <v>157</v>
      </c>
      <c r="AL43" s="13"/>
      <c r="AM43" s="13">
        <v>195</v>
      </c>
      <c r="AN43" s="14"/>
      <c r="AO43" s="25">
        <f t="shared" si="41"/>
        <v>0.80512820512820515</v>
      </c>
      <c r="AP43" s="28"/>
      <c r="AQ43" s="13">
        <v>15</v>
      </c>
      <c r="AR43" s="13"/>
      <c r="AS43" s="13">
        <v>109</v>
      </c>
      <c r="AT43" s="13"/>
      <c r="AU43" s="13">
        <f t="shared" si="9"/>
        <v>124</v>
      </c>
      <c r="AV43" s="13"/>
      <c r="AW43" s="13">
        <v>176</v>
      </c>
      <c r="AX43" s="14"/>
      <c r="AY43" s="25">
        <f t="shared" si="10"/>
        <v>0.70454545454545459</v>
      </c>
      <c r="AZ43" s="28"/>
      <c r="BA43" s="33">
        <f t="shared" si="42"/>
        <v>15.333333333333334</v>
      </c>
      <c r="BB43" s="33"/>
      <c r="BC43" s="33">
        <f t="shared" si="43"/>
        <v>131.33333333333334</v>
      </c>
      <c r="BD43" s="33"/>
      <c r="BE43" s="33">
        <f t="shared" si="44"/>
        <v>146.66666666666666</v>
      </c>
      <c r="BF43" s="33"/>
      <c r="BG43" s="33">
        <f t="shared" si="45"/>
        <v>190.33333333333334</v>
      </c>
      <c r="BH43" s="33"/>
      <c r="BI43" s="34">
        <f t="shared" si="46"/>
        <v>0.7682245532245533</v>
      </c>
      <c r="BJ43" s="42"/>
      <c r="BK43" s="33">
        <f t="shared" si="16"/>
        <v>-3</v>
      </c>
      <c r="BL43" s="35">
        <f t="shared" si="17"/>
        <v>-0.16666666666666666</v>
      </c>
      <c r="BM43" s="13">
        <f t="shared" si="18"/>
        <v>-30</v>
      </c>
      <c r="BN43" s="25">
        <f t="shared" si="19"/>
        <v>-0.21582733812949639</v>
      </c>
      <c r="BO43" s="13">
        <f t="shared" si="20"/>
        <v>-33</v>
      </c>
      <c r="BP43" s="25">
        <f t="shared" si="21"/>
        <v>-0.21019108280254778</v>
      </c>
      <c r="BQ43" s="13">
        <f t="shared" si="22"/>
        <v>-19</v>
      </c>
      <c r="BR43" s="25">
        <f t="shared" si="23"/>
        <v>-9.7435897435897437E-2</v>
      </c>
      <c r="BS43" s="25">
        <f t="shared" si="24"/>
        <v>-0.10058275058275057</v>
      </c>
      <c r="BT43" s="14"/>
      <c r="BU43" s="32">
        <f t="shared" si="25"/>
        <v>2</v>
      </c>
      <c r="BV43" s="35">
        <f t="shared" si="26"/>
        <v>0.15384615384615385</v>
      </c>
      <c r="BW43" s="13">
        <f t="shared" si="27"/>
        <v>-37</v>
      </c>
      <c r="BX43" s="25">
        <f t="shared" si="28"/>
        <v>-0.25342465753424659</v>
      </c>
      <c r="BY43" s="13">
        <f t="shared" si="29"/>
        <v>-35</v>
      </c>
      <c r="BZ43" s="25">
        <f t="shared" si="30"/>
        <v>-0.22012578616352202</v>
      </c>
      <c r="CA43" s="13">
        <f t="shared" si="31"/>
        <v>-24</v>
      </c>
      <c r="CB43" s="25">
        <f t="shared" si="32"/>
        <v>-0.12</v>
      </c>
      <c r="CC43" s="25">
        <f t="shared" si="33"/>
        <v>-9.0454545454545454E-2</v>
      </c>
    </row>
    <row r="44" spans="1:81" x14ac:dyDescent="0.25">
      <c r="A44" s="9">
        <v>524</v>
      </c>
      <c r="B44" s="10" t="s">
        <v>24</v>
      </c>
      <c r="C44" s="13">
        <v>15</v>
      </c>
      <c r="D44" s="14"/>
      <c r="E44" s="13">
        <v>130</v>
      </c>
      <c r="F44" s="14"/>
      <c r="G44" s="13">
        <f t="shared" si="34"/>
        <v>145</v>
      </c>
      <c r="H44" s="13"/>
      <c r="I44" s="13">
        <v>284</v>
      </c>
      <c r="J44" s="13"/>
      <c r="K44" s="25">
        <f t="shared" si="35"/>
        <v>0.51056338028169013</v>
      </c>
      <c r="L44" s="28"/>
      <c r="M44" s="13">
        <v>12</v>
      </c>
      <c r="N44" s="14"/>
      <c r="O44" s="13">
        <v>147</v>
      </c>
      <c r="P44" s="14"/>
      <c r="Q44" s="13">
        <f t="shared" si="36"/>
        <v>159</v>
      </c>
      <c r="R44" s="13"/>
      <c r="S44" s="13">
        <v>241</v>
      </c>
      <c r="T44" s="13"/>
      <c r="U44" s="25">
        <f t="shared" si="37"/>
        <v>0.65975103734439833</v>
      </c>
      <c r="V44" s="28"/>
      <c r="W44" s="13">
        <v>8</v>
      </c>
      <c r="X44" s="14"/>
      <c r="Y44" s="13">
        <v>141</v>
      </c>
      <c r="Z44" s="14"/>
      <c r="AA44" s="13">
        <f t="shared" si="38"/>
        <v>149</v>
      </c>
      <c r="AB44" s="13"/>
      <c r="AC44" s="13">
        <v>202</v>
      </c>
      <c r="AD44" s="13"/>
      <c r="AE44" s="25">
        <f t="shared" si="39"/>
        <v>0.73762376237623761</v>
      </c>
      <c r="AF44" s="28"/>
      <c r="AG44" s="13">
        <v>9</v>
      </c>
      <c r="AH44" s="14"/>
      <c r="AI44" s="13">
        <v>107</v>
      </c>
      <c r="AJ44" s="14"/>
      <c r="AK44" s="13">
        <f t="shared" si="40"/>
        <v>116</v>
      </c>
      <c r="AL44" s="13"/>
      <c r="AM44" s="13">
        <v>166</v>
      </c>
      <c r="AN44" s="14"/>
      <c r="AO44" s="25">
        <f t="shared" si="41"/>
        <v>0.6987951807228916</v>
      </c>
      <c r="AP44" s="28"/>
      <c r="AQ44" s="13">
        <v>6</v>
      </c>
      <c r="AR44" s="13"/>
      <c r="AS44" s="13">
        <v>122</v>
      </c>
      <c r="AT44" s="13"/>
      <c r="AU44" s="13">
        <f t="shared" si="9"/>
        <v>128</v>
      </c>
      <c r="AV44" s="13"/>
      <c r="AW44" s="13">
        <v>172</v>
      </c>
      <c r="AX44" s="14"/>
      <c r="AY44" s="25">
        <f t="shared" si="10"/>
        <v>0.7441860465116279</v>
      </c>
      <c r="AZ44" s="28"/>
      <c r="BA44" s="33">
        <f t="shared" si="42"/>
        <v>7.666666666666667</v>
      </c>
      <c r="BB44" s="33"/>
      <c r="BC44" s="33">
        <f t="shared" si="43"/>
        <v>123.33333333333333</v>
      </c>
      <c r="BD44" s="33"/>
      <c r="BE44" s="33">
        <f t="shared" si="44"/>
        <v>131</v>
      </c>
      <c r="BF44" s="33"/>
      <c r="BG44" s="33">
        <f t="shared" si="45"/>
        <v>180</v>
      </c>
      <c r="BH44" s="33"/>
      <c r="BI44" s="34">
        <f t="shared" si="46"/>
        <v>0.72686832987025241</v>
      </c>
      <c r="BJ44" s="42"/>
      <c r="BK44" s="33">
        <f t="shared" si="16"/>
        <v>-3</v>
      </c>
      <c r="BL44" s="35">
        <f t="shared" si="17"/>
        <v>-0.33333333333333331</v>
      </c>
      <c r="BM44" s="13">
        <f t="shared" si="18"/>
        <v>15</v>
      </c>
      <c r="BN44" s="25">
        <f t="shared" si="19"/>
        <v>0.14018691588785046</v>
      </c>
      <c r="BO44" s="13">
        <f t="shared" si="20"/>
        <v>12</v>
      </c>
      <c r="BP44" s="25">
        <f t="shared" si="21"/>
        <v>0.10344827586206896</v>
      </c>
      <c r="BQ44" s="13">
        <f t="shared" si="22"/>
        <v>6</v>
      </c>
      <c r="BR44" s="25">
        <f t="shared" si="23"/>
        <v>3.614457831325301E-2</v>
      </c>
      <c r="BS44" s="25">
        <f t="shared" si="24"/>
        <v>4.5390865788736301E-2</v>
      </c>
      <c r="BT44" s="14"/>
      <c r="BU44" s="32">
        <f t="shared" si="25"/>
        <v>-2</v>
      </c>
      <c r="BV44" s="35">
        <f t="shared" si="26"/>
        <v>-0.25</v>
      </c>
      <c r="BW44" s="13">
        <f t="shared" si="27"/>
        <v>-19</v>
      </c>
      <c r="BX44" s="25">
        <f t="shared" si="28"/>
        <v>-0.13475177304964539</v>
      </c>
      <c r="BY44" s="13">
        <f t="shared" si="29"/>
        <v>-21</v>
      </c>
      <c r="BZ44" s="25">
        <f t="shared" si="30"/>
        <v>-0.14093959731543623</v>
      </c>
      <c r="CA44" s="13">
        <f t="shared" si="31"/>
        <v>-30</v>
      </c>
      <c r="CB44" s="25">
        <f t="shared" si="32"/>
        <v>-0.14851485148514851</v>
      </c>
      <c r="CC44" s="25">
        <f t="shared" si="33"/>
        <v>6.5622841353902839E-3</v>
      </c>
    </row>
    <row r="45" spans="1:81" x14ac:dyDescent="0.25">
      <c r="A45" s="9">
        <v>527</v>
      </c>
      <c r="B45" s="10" t="s">
        <v>27</v>
      </c>
      <c r="C45" s="13">
        <v>2</v>
      </c>
      <c r="D45" s="14"/>
      <c r="E45" s="13">
        <v>41</v>
      </c>
      <c r="F45" s="14"/>
      <c r="G45" s="13">
        <f t="shared" si="34"/>
        <v>43</v>
      </c>
      <c r="H45" s="13"/>
      <c r="I45" s="13">
        <v>88</v>
      </c>
      <c r="J45" s="13"/>
      <c r="K45" s="25">
        <f t="shared" si="35"/>
        <v>0.48863636363636365</v>
      </c>
      <c r="L45" s="28"/>
      <c r="M45" s="13">
        <v>3</v>
      </c>
      <c r="N45" s="14"/>
      <c r="O45" s="13">
        <v>63</v>
      </c>
      <c r="P45" s="14"/>
      <c r="Q45" s="13">
        <f t="shared" si="36"/>
        <v>66</v>
      </c>
      <c r="R45" s="13"/>
      <c r="S45" s="13">
        <v>88</v>
      </c>
      <c r="T45" s="13"/>
      <c r="U45" s="25">
        <f t="shared" si="37"/>
        <v>0.75</v>
      </c>
      <c r="V45" s="28"/>
      <c r="W45" s="13">
        <v>0</v>
      </c>
      <c r="X45" s="14"/>
      <c r="Y45" s="13">
        <v>48</v>
      </c>
      <c r="Z45" s="14"/>
      <c r="AA45" s="13">
        <f t="shared" si="38"/>
        <v>48</v>
      </c>
      <c r="AB45" s="13"/>
      <c r="AC45" s="13">
        <v>65</v>
      </c>
      <c r="AD45" s="13"/>
      <c r="AE45" s="25">
        <f t="shared" si="39"/>
        <v>0.7384615384615385</v>
      </c>
      <c r="AF45" s="28"/>
      <c r="AG45" s="13">
        <v>0</v>
      </c>
      <c r="AH45" s="14"/>
      <c r="AI45" s="13">
        <v>33</v>
      </c>
      <c r="AJ45" s="14"/>
      <c r="AK45" s="13">
        <f t="shared" si="40"/>
        <v>33</v>
      </c>
      <c r="AL45" s="13"/>
      <c r="AM45" s="13">
        <v>49</v>
      </c>
      <c r="AN45" s="14"/>
      <c r="AO45" s="25">
        <f t="shared" si="41"/>
        <v>0.67346938775510201</v>
      </c>
      <c r="AP45" s="28"/>
      <c r="AQ45" s="13">
        <v>7</v>
      </c>
      <c r="AR45" s="13"/>
      <c r="AS45" s="13">
        <v>108</v>
      </c>
      <c r="AT45" s="13"/>
      <c r="AU45" s="13">
        <f t="shared" si="9"/>
        <v>115</v>
      </c>
      <c r="AV45" s="13"/>
      <c r="AW45" s="13">
        <v>148</v>
      </c>
      <c r="AX45" s="14"/>
      <c r="AY45" s="25">
        <f t="shared" si="10"/>
        <v>0.77702702702702697</v>
      </c>
      <c r="AZ45" s="28"/>
      <c r="BA45" s="33">
        <f t="shared" si="42"/>
        <v>2.3333333333333335</v>
      </c>
      <c r="BB45" s="33"/>
      <c r="BC45" s="33">
        <f t="shared" si="43"/>
        <v>63</v>
      </c>
      <c r="BD45" s="33"/>
      <c r="BE45" s="33">
        <f t="shared" si="44"/>
        <v>65.333333333333329</v>
      </c>
      <c r="BF45" s="33"/>
      <c r="BG45" s="33">
        <f t="shared" si="45"/>
        <v>87.333333333333329</v>
      </c>
      <c r="BH45" s="33"/>
      <c r="BI45" s="34">
        <f t="shared" si="46"/>
        <v>0.72965265108122246</v>
      </c>
      <c r="BJ45" s="42"/>
      <c r="BK45" s="33">
        <f t="shared" si="16"/>
        <v>7</v>
      </c>
      <c r="BL45" s="35" t="str">
        <f t="shared" si="17"/>
        <v>--</v>
      </c>
      <c r="BM45" s="13">
        <f t="shared" si="18"/>
        <v>75</v>
      </c>
      <c r="BN45" s="25">
        <f t="shared" si="19"/>
        <v>2.2727272727272729</v>
      </c>
      <c r="BO45" s="13">
        <f t="shared" si="20"/>
        <v>82</v>
      </c>
      <c r="BP45" s="25">
        <f t="shared" si="21"/>
        <v>2.4848484848484849</v>
      </c>
      <c r="BQ45" s="13">
        <f t="shared" si="22"/>
        <v>99</v>
      </c>
      <c r="BR45" s="25">
        <f t="shared" si="23"/>
        <v>2.0204081632653059</v>
      </c>
      <c r="BS45" s="25">
        <f t="shared" si="24"/>
        <v>0.10355763927192496</v>
      </c>
      <c r="BT45" s="14"/>
      <c r="BU45" s="32">
        <f t="shared" si="25"/>
        <v>7</v>
      </c>
      <c r="BV45" s="35" t="str">
        <f t="shared" si="26"/>
        <v>--</v>
      </c>
      <c r="BW45" s="13">
        <f t="shared" si="27"/>
        <v>60</v>
      </c>
      <c r="BX45" s="25">
        <f t="shared" si="28"/>
        <v>1.25</v>
      </c>
      <c r="BY45" s="13">
        <f t="shared" si="29"/>
        <v>67</v>
      </c>
      <c r="BZ45" s="25">
        <f t="shared" si="30"/>
        <v>1.3958333333333333</v>
      </c>
      <c r="CA45" s="13">
        <f t="shared" si="31"/>
        <v>83</v>
      </c>
      <c r="CB45" s="25">
        <f t="shared" si="32"/>
        <v>1.2769230769230768</v>
      </c>
      <c r="CC45" s="25">
        <f t="shared" si="33"/>
        <v>3.856548856548847E-2</v>
      </c>
    </row>
    <row r="46" spans="1:81" x14ac:dyDescent="0.25">
      <c r="A46" s="9">
        <v>535</v>
      </c>
      <c r="B46" s="10" t="s">
        <v>34</v>
      </c>
      <c r="C46" s="13">
        <v>8</v>
      </c>
      <c r="D46" s="14"/>
      <c r="E46" s="13">
        <v>108</v>
      </c>
      <c r="F46" s="14"/>
      <c r="G46" s="13">
        <f t="shared" si="34"/>
        <v>116</v>
      </c>
      <c r="H46" s="13"/>
      <c r="I46" s="13">
        <v>221</v>
      </c>
      <c r="J46" s="13"/>
      <c r="K46" s="25">
        <f t="shared" si="35"/>
        <v>0.52488687782805432</v>
      </c>
      <c r="L46" s="28"/>
      <c r="M46" s="13">
        <v>10</v>
      </c>
      <c r="N46" s="14"/>
      <c r="O46" s="13">
        <v>145</v>
      </c>
      <c r="P46" s="14"/>
      <c r="Q46" s="13">
        <f t="shared" si="36"/>
        <v>155</v>
      </c>
      <c r="R46" s="13"/>
      <c r="S46" s="13">
        <v>195</v>
      </c>
      <c r="T46" s="13"/>
      <c r="U46" s="25">
        <f t="shared" si="37"/>
        <v>0.79487179487179482</v>
      </c>
      <c r="V46" s="28"/>
      <c r="W46" s="13">
        <v>13</v>
      </c>
      <c r="X46" s="14"/>
      <c r="Y46" s="13">
        <v>128</v>
      </c>
      <c r="Z46" s="14"/>
      <c r="AA46" s="13">
        <f t="shared" si="38"/>
        <v>141</v>
      </c>
      <c r="AB46" s="13"/>
      <c r="AC46" s="13">
        <v>186</v>
      </c>
      <c r="AD46" s="13"/>
      <c r="AE46" s="25">
        <f t="shared" si="39"/>
        <v>0.75806451612903225</v>
      </c>
      <c r="AF46" s="28"/>
      <c r="AG46" s="13">
        <v>17</v>
      </c>
      <c r="AH46" s="14"/>
      <c r="AI46" s="13">
        <v>115</v>
      </c>
      <c r="AJ46" s="14"/>
      <c r="AK46" s="13">
        <f t="shared" si="40"/>
        <v>132</v>
      </c>
      <c r="AL46" s="13"/>
      <c r="AM46" s="13">
        <v>163</v>
      </c>
      <c r="AN46" s="14"/>
      <c r="AO46" s="25">
        <f t="shared" si="41"/>
        <v>0.80981595092024539</v>
      </c>
      <c r="AP46" s="28"/>
      <c r="AQ46" s="13">
        <v>7</v>
      </c>
      <c r="AR46" s="13"/>
      <c r="AS46" s="13">
        <v>115</v>
      </c>
      <c r="AT46" s="13"/>
      <c r="AU46" s="13">
        <f t="shared" si="9"/>
        <v>122</v>
      </c>
      <c r="AV46" s="13"/>
      <c r="AW46" s="13">
        <v>156</v>
      </c>
      <c r="AX46" s="14"/>
      <c r="AY46" s="25">
        <f t="shared" si="10"/>
        <v>0.78205128205128205</v>
      </c>
      <c r="AZ46" s="28"/>
      <c r="BA46" s="33">
        <f t="shared" si="42"/>
        <v>12.333333333333334</v>
      </c>
      <c r="BB46" s="33"/>
      <c r="BC46" s="33">
        <f t="shared" si="43"/>
        <v>119.33333333333333</v>
      </c>
      <c r="BD46" s="33"/>
      <c r="BE46" s="33">
        <f t="shared" si="44"/>
        <v>131.66666666666666</v>
      </c>
      <c r="BF46" s="33"/>
      <c r="BG46" s="33">
        <f t="shared" si="45"/>
        <v>168.33333333333334</v>
      </c>
      <c r="BH46" s="33"/>
      <c r="BI46" s="34">
        <f t="shared" si="46"/>
        <v>0.78331058303351997</v>
      </c>
      <c r="BJ46" s="42"/>
      <c r="BK46" s="33">
        <f t="shared" si="16"/>
        <v>-10</v>
      </c>
      <c r="BL46" s="35">
        <f t="shared" si="17"/>
        <v>-0.58823529411764708</v>
      </c>
      <c r="BM46" s="13">
        <f t="shared" si="18"/>
        <v>0</v>
      </c>
      <c r="BN46" s="25">
        <f t="shared" si="19"/>
        <v>0</v>
      </c>
      <c r="BO46" s="13">
        <f t="shared" si="20"/>
        <v>-10</v>
      </c>
      <c r="BP46" s="25">
        <f t="shared" si="21"/>
        <v>-7.575757575757576E-2</v>
      </c>
      <c r="BQ46" s="13">
        <f t="shared" si="22"/>
        <v>-7</v>
      </c>
      <c r="BR46" s="25">
        <f t="shared" si="23"/>
        <v>-4.2944785276073622E-2</v>
      </c>
      <c r="BS46" s="25">
        <f t="shared" si="24"/>
        <v>-2.7764668868963338E-2</v>
      </c>
      <c r="BT46" s="14"/>
      <c r="BU46" s="32">
        <f t="shared" si="25"/>
        <v>-6</v>
      </c>
      <c r="BV46" s="35">
        <f t="shared" si="26"/>
        <v>-0.46153846153846156</v>
      </c>
      <c r="BW46" s="13">
        <f t="shared" si="27"/>
        <v>-13</v>
      </c>
      <c r="BX46" s="25">
        <f t="shared" si="28"/>
        <v>-0.1015625</v>
      </c>
      <c r="BY46" s="13">
        <f t="shared" si="29"/>
        <v>-19</v>
      </c>
      <c r="BZ46" s="25">
        <f t="shared" si="30"/>
        <v>-0.13475177304964539</v>
      </c>
      <c r="CA46" s="13">
        <f t="shared" si="31"/>
        <v>-30</v>
      </c>
      <c r="CB46" s="25">
        <f t="shared" si="32"/>
        <v>-0.16129032258064516</v>
      </c>
      <c r="CC46" s="25">
        <f t="shared" si="33"/>
        <v>2.3986765922249798E-2</v>
      </c>
    </row>
    <row r="47" spans="1:81" x14ac:dyDescent="0.25">
      <c r="A47" s="9">
        <v>505</v>
      </c>
      <c r="B47" s="10" t="s">
        <v>6</v>
      </c>
      <c r="C47" s="13">
        <v>3</v>
      </c>
      <c r="D47" s="14"/>
      <c r="E47" s="13">
        <v>15</v>
      </c>
      <c r="F47" s="14"/>
      <c r="G47" s="13">
        <f t="shared" si="34"/>
        <v>18</v>
      </c>
      <c r="H47" s="13"/>
      <c r="I47" s="13">
        <v>38</v>
      </c>
      <c r="J47" s="13"/>
      <c r="K47" s="25">
        <f t="shared" si="35"/>
        <v>0.47368421052631576</v>
      </c>
      <c r="L47" s="28"/>
      <c r="M47" s="13">
        <v>3</v>
      </c>
      <c r="N47" s="14"/>
      <c r="O47" s="13">
        <v>19</v>
      </c>
      <c r="P47" s="14"/>
      <c r="Q47" s="13">
        <f t="shared" si="36"/>
        <v>22</v>
      </c>
      <c r="R47" s="13"/>
      <c r="S47" s="13">
        <v>27</v>
      </c>
      <c r="T47" s="13"/>
      <c r="U47" s="25">
        <f t="shared" si="37"/>
        <v>0.81481481481481477</v>
      </c>
      <c r="V47" s="28"/>
      <c r="W47" s="13">
        <v>4</v>
      </c>
      <c r="X47" s="14"/>
      <c r="Y47" s="13">
        <v>32</v>
      </c>
      <c r="Z47" s="14"/>
      <c r="AA47" s="13">
        <f t="shared" si="38"/>
        <v>36</v>
      </c>
      <c r="AB47" s="13"/>
      <c r="AC47" s="13">
        <v>47</v>
      </c>
      <c r="AD47" s="13"/>
      <c r="AE47" s="25">
        <f t="shared" si="39"/>
        <v>0.76595744680851063</v>
      </c>
      <c r="AF47" s="28"/>
      <c r="AG47" s="13">
        <v>4</v>
      </c>
      <c r="AH47" s="14"/>
      <c r="AI47" s="13">
        <v>96</v>
      </c>
      <c r="AJ47" s="14"/>
      <c r="AK47" s="13">
        <f t="shared" si="40"/>
        <v>100</v>
      </c>
      <c r="AL47" s="13"/>
      <c r="AM47" s="13">
        <v>131</v>
      </c>
      <c r="AN47" s="14"/>
      <c r="AO47" s="25">
        <f t="shared" si="41"/>
        <v>0.76335877862595425</v>
      </c>
      <c r="AP47" s="28"/>
      <c r="AQ47" s="13">
        <v>7</v>
      </c>
      <c r="AR47" s="13"/>
      <c r="AS47" s="13">
        <v>143</v>
      </c>
      <c r="AT47" s="13"/>
      <c r="AU47" s="13">
        <f t="shared" si="9"/>
        <v>150</v>
      </c>
      <c r="AV47" s="13"/>
      <c r="AW47" s="13">
        <v>182</v>
      </c>
      <c r="AX47" s="14"/>
      <c r="AY47" s="25">
        <f t="shared" si="10"/>
        <v>0.82417582417582413</v>
      </c>
      <c r="AZ47" s="28"/>
      <c r="BA47" s="33">
        <f t="shared" si="42"/>
        <v>5</v>
      </c>
      <c r="BB47" s="33"/>
      <c r="BC47" s="33">
        <f t="shared" si="43"/>
        <v>90.333333333333329</v>
      </c>
      <c r="BD47" s="33"/>
      <c r="BE47" s="33">
        <f t="shared" si="44"/>
        <v>95.333333333333329</v>
      </c>
      <c r="BF47" s="33"/>
      <c r="BG47" s="33">
        <f t="shared" si="45"/>
        <v>120</v>
      </c>
      <c r="BH47" s="33"/>
      <c r="BI47" s="34">
        <f t="shared" si="46"/>
        <v>0.78449734987009634</v>
      </c>
      <c r="BJ47" s="42"/>
      <c r="BK47" s="33">
        <f t="shared" si="16"/>
        <v>3</v>
      </c>
      <c r="BL47" s="35">
        <f t="shared" si="17"/>
        <v>0.75</v>
      </c>
      <c r="BM47" s="13">
        <f t="shared" si="18"/>
        <v>47</v>
      </c>
      <c r="BN47" s="25">
        <f t="shared" si="19"/>
        <v>0.48958333333333331</v>
      </c>
      <c r="BO47" s="13">
        <f t="shared" si="20"/>
        <v>50</v>
      </c>
      <c r="BP47" s="25">
        <f t="shared" si="21"/>
        <v>0.5</v>
      </c>
      <c r="BQ47" s="13">
        <f t="shared" si="22"/>
        <v>51</v>
      </c>
      <c r="BR47" s="25">
        <f t="shared" si="23"/>
        <v>0.38931297709923662</v>
      </c>
      <c r="BS47" s="25">
        <f t="shared" si="24"/>
        <v>6.0817045549869886E-2</v>
      </c>
      <c r="BT47" s="14"/>
      <c r="BU47" s="32">
        <f t="shared" si="25"/>
        <v>3</v>
      </c>
      <c r="BV47" s="35">
        <f t="shared" si="26"/>
        <v>0.75</v>
      </c>
      <c r="BW47" s="13">
        <f t="shared" si="27"/>
        <v>111</v>
      </c>
      <c r="BX47" s="25">
        <f t="shared" si="28"/>
        <v>3.46875</v>
      </c>
      <c r="BY47" s="13">
        <f t="shared" si="29"/>
        <v>114</v>
      </c>
      <c r="BZ47" s="25">
        <f t="shared" si="30"/>
        <v>3.1666666666666665</v>
      </c>
      <c r="CA47" s="13">
        <f t="shared" si="31"/>
        <v>135</v>
      </c>
      <c r="CB47" s="25">
        <f t="shared" si="32"/>
        <v>2.8723404255319149</v>
      </c>
      <c r="CC47" s="25">
        <f t="shared" si="33"/>
        <v>5.8218377367313501E-2</v>
      </c>
    </row>
    <row r="48" spans="1:81" x14ac:dyDescent="0.25">
      <c r="A48" s="9">
        <v>515</v>
      </c>
      <c r="B48" s="10" t="s">
        <v>15</v>
      </c>
      <c r="C48" s="13">
        <v>14</v>
      </c>
      <c r="D48" s="14"/>
      <c r="E48" s="13">
        <v>77</v>
      </c>
      <c r="F48" s="14"/>
      <c r="G48" s="13">
        <f t="shared" si="34"/>
        <v>91</v>
      </c>
      <c r="H48" s="13"/>
      <c r="I48" s="13">
        <v>197</v>
      </c>
      <c r="J48" s="13"/>
      <c r="K48" s="25">
        <f t="shared" si="35"/>
        <v>0.46192893401015228</v>
      </c>
      <c r="L48" s="28"/>
      <c r="M48" s="13">
        <v>4</v>
      </c>
      <c r="N48" s="14"/>
      <c r="O48" s="13">
        <v>123</v>
      </c>
      <c r="P48" s="14"/>
      <c r="Q48" s="13">
        <f t="shared" si="36"/>
        <v>127</v>
      </c>
      <c r="R48" s="13"/>
      <c r="S48" s="13">
        <v>164</v>
      </c>
      <c r="T48" s="13"/>
      <c r="U48" s="25">
        <f t="shared" si="37"/>
        <v>0.77439024390243905</v>
      </c>
      <c r="V48" s="28"/>
      <c r="W48" s="13">
        <v>12</v>
      </c>
      <c r="X48" s="14"/>
      <c r="Y48" s="13">
        <v>102</v>
      </c>
      <c r="Z48" s="14"/>
      <c r="AA48" s="13">
        <f t="shared" si="38"/>
        <v>114</v>
      </c>
      <c r="AB48" s="13"/>
      <c r="AC48" s="13">
        <v>166</v>
      </c>
      <c r="AD48" s="13"/>
      <c r="AE48" s="25">
        <f t="shared" si="39"/>
        <v>0.68674698795180722</v>
      </c>
      <c r="AF48" s="28"/>
      <c r="AG48" s="13">
        <v>21</v>
      </c>
      <c r="AH48" s="14"/>
      <c r="AI48" s="13">
        <v>125</v>
      </c>
      <c r="AJ48" s="14"/>
      <c r="AK48" s="13">
        <f t="shared" si="40"/>
        <v>146</v>
      </c>
      <c r="AL48" s="13"/>
      <c r="AM48" s="13">
        <v>186</v>
      </c>
      <c r="AN48" s="14"/>
      <c r="AO48" s="25">
        <f t="shared" si="41"/>
        <v>0.78494623655913975</v>
      </c>
      <c r="AP48" s="28"/>
      <c r="AQ48" s="13">
        <v>27</v>
      </c>
      <c r="AR48" s="13"/>
      <c r="AS48" s="13">
        <v>134</v>
      </c>
      <c r="AT48" s="13"/>
      <c r="AU48" s="13">
        <f t="shared" si="9"/>
        <v>161</v>
      </c>
      <c r="AV48" s="13"/>
      <c r="AW48" s="13">
        <v>192</v>
      </c>
      <c r="AX48" s="14"/>
      <c r="AY48" s="25">
        <f t="shared" si="10"/>
        <v>0.83854166666666663</v>
      </c>
      <c r="AZ48" s="28"/>
      <c r="BA48" s="33">
        <f t="shared" si="42"/>
        <v>20</v>
      </c>
      <c r="BB48" s="33"/>
      <c r="BC48" s="33">
        <f t="shared" si="43"/>
        <v>120.33333333333333</v>
      </c>
      <c r="BD48" s="33"/>
      <c r="BE48" s="33">
        <f t="shared" si="44"/>
        <v>140.33333333333334</v>
      </c>
      <c r="BF48" s="33"/>
      <c r="BG48" s="33">
        <f t="shared" si="45"/>
        <v>181.33333333333334</v>
      </c>
      <c r="BH48" s="33"/>
      <c r="BI48" s="34">
        <f t="shared" si="46"/>
        <v>0.77007829705920461</v>
      </c>
      <c r="BJ48" s="42"/>
      <c r="BK48" s="33">
        <f t="shared" si="16"/>
        <v>6</v>
      </c>
      <c r="BL48" s="35">
        <f t="shared" si="17"/>
        <v>0.2857142857142857</v>
      </c>
      <c r="BM48" s="13">
        <f t="shared" si="18"/>
        <v>9</v>
      </c>
      <c r="BN48" s="25">
        <f t="shared" si="19"/>
        <v>7.1999999999999995E-2</v>
      </c>
      <c r="BO48" s="13">
        <f t="shared" si="20"/>
        <v>15</v>
      </c>
      <c r="BP48" s="25">
        <f t="shared" si="21"/>
        <v>0.10273972602739725</v>
      </c>
      <c r="BQ48" s="13">
        <f t="shared" si="22"/>
        <v>6</v>
      </c>
      <c r="BR48" s="25">
        <f t="shared" si="23"/>
        <v>3.2258064516129031E-2</v>
      </c>
      <c r="BS48" s="25">
        <f t="shared" si="24"/>
        <v>5.3595430107526876E-2</v>
      </c>
      <c r="BT48" s="14"/>
      <c r="BU48" s="32">
        <f t="shared" si="25"/>
        <v>15</v>
      </c>
      <c r="BV48" s="35">
        <f t="shared" si="26"/>
        <v>1.25</v>
      </c>
      <c r="BW48" s="13">
        <f t="shared" si="27"/>
        <v>32</v>
      </c>
      <c r="BX48" s="25">
        <f t="shared" si="28"/>
        <v>0.31372549019607843</v>
      </c>
      <c r="BY48" s="13">
        <f t="shared" si="29"/>
        <v>47</v>
      </c>
      <c r="BZ48" s="25">
        <f t="shared" si="30"/>
        <v>0.41228070175438597</v>
      </c>
      <c r="CA48" s="13">
        <f t="shared" si="31"/>
        <v>26</v>
      </c>
      <c r="CB48" s="25">
        <f t="shared" si="32"/>
        <v>0.15662650602409639</v>
      </c>
      <c r="CC48" s="25">
        <f t="shared" si="33"/>
        <v>0.15179467871485941</v>
      </c>
    </row>
    <row r="49" spans="1:81" x14ac:dyDescent="0.25">
      <c r="A49" s="9">
        <v>521</v>
      </c>
      <c r="B49" s="10" t="s">
        <v>21</v>
      </c>
      <c r="C49" s="13">
        <v>12</v>
      </c>
      <c r="D49" s="14"/>
      <c r="E49" s="13">
        <v>56</v>
      </c>
      <c r="F49" s="14"/>
      <c r="G49" s="13">
        <f t="shared" si="34"/>
        <v>68</v>
      </c>
      <c r="H49" s="13"/>
      <c r="I49" s="13">
        <v>228</v>
      </c>
      <c r="J49" s="13"/>
      <c r="K49" s="25">
        <f t="shared" si="35"/>
        <v>0.2982456140350877</v>
      </c>
      <c r="L49" s="28"/>
      <c r="M49" s="13">
        <v>6</v>
      </c>
      <c r="N49" s="14"/>
      <c r="O49" s="13">
        <v>45</v>
      </c>
      <c r="P49" s="14"/>
      <c r="Q49" s="13">
        <f t="shared" si="36"/>
        <v>51</v>
      </c>
      <c r="R49" s="13"/>
      <c r="S49" s="13">
        <v>88</v>
      </c>
      <c r="T49" s="13"/>
      <c r="U49" s="25">
        <f t="shared" si="37"/>
        <v>0.57954545454545459</v>
      </c>
      <c r="V49" s="28"/>
      <c r="W49" s="13">
        <v>6</v>
      </c>
      <c r="X49" s="14"/>
      <c r="Y49" s="13">
        <v>85</v>
      </c>
      <c r="Z49" s="14"/>
      <c r="AA49" s="13">
        <f t="shared" si="38"/>
        <v>91</v>
      </c>
      <c r="AB49" s="13"/>
      <c r="AC49" s="13">
        <v>141</v>
      </c>
      <c r="AD49" s="13"/>
      <c r="AE49" s="25">
        <f t="shared" si="39"/>
        <v>0.64539007092198586</v>
      </c>
      <c r="AF49" s="28"/>
      <c r="AG49" s="13">
        <v>7</v>
      </c>
      <c r="AH49" s="14"/>
      <c r="AI49" s="13">
        <v>69</v>
      </c>
      <c r="AJ49" s="14"/>
      <c r="AK49" s="13">
        <f t="shared" si="40"/>
        <v>76</v>
      </c>
      <c r="AL49" s="13"/>
      <c r="AM49" s="13">
        <v>109</v>
      </c>
      <c r="AN49" s="14"/>
      <c r="AO49" s="25">
        <f t="shared" si="41"/>
        <v>0.69724770642201839</v>
      </c>
      <c r="AP49" s="28"/>
      <c r="AQ49" s="13">
        <v>5</v>
      </c>
      <c r="AR49" s="13"/>
      <c r="AS49" s="13">
        <v>76</v>
      </c>
      <c r="AT49" s="13"/>
      <c r="AU49" s="13">
        <f t="shared" si="9"/>
        <v>81</v>
      </c>
      <c r="AV49" s="13"/>
      <c r="AW49" s="13">
        <v>118</v>
      </c>
      <c r="AX49" s="14"/>
      <c r="AY49" s="25">
        <f t="shared" si="10"/>
        <v>0.68644067796610164</v>
      </c>
      <c r="AZ49" s="28"/>
      <c r="BA49" s="33">
        <f t="shared" si="42"/>
        <v>6</v>
      </c>
      <c r="BB49" s="33"/>
      <c r="BC49" s="33">
        <f t="shared" si="43"/>
        <v>76.666666666666671</v>
      </c>
      <c r="BD49" s="33"/>
      <c r="BE49" s="33">
        <f t="shared" si="44"/>
        <v>82.666666666666671</v>
      </c>
      <c r="BF49" s="33"/>
      <c r="BG49" s="33">
        <f t="shared" si="45"/>
        <v>122.66666666666667</v>
      </c>
      <c r="BH49" s="33"/>
      <c r="BI49" s="34">
        <f t="shared" si="46"/>
        <v>0.67635948510336874</v>
      </c>
      <c r="BJ49" s="42"/>
      <c r="BK49" s="33">
        <f t="shared" si="16"/>
        <v>-2</v>
      </c>
      <c r="BL49" s="35">
        <f t="shared" si="17"/>
        <v>-0.2857142857142857</v>
      </c>
      <c r="BM49" s="13">
        <f t="shared" si="18"/>
        <v>7</v>
      </c>
      <c r="BN49" s="25">
        <f t="shared" si="19"/>
        <v>0.10144927536231885</v>
      </c>
      <c r="BO49" s="13">
        <f t="shared" si="20"/>
        <v>5</v>
      </c>
      <c r="BP49" s="25">
        <f t="shared" si="21"/>
        <v>6.5789473684210523E-2</v>
      </c>
      <c r="BQ49" s="13">
        <f t="shared" si="22"/>
        <v>9</v>
      </c>
      <c r="BR49" s="25">
        <f t="shared" si="23"/>
        <v>8.2568807339449546E-2</v>
      </c>
      <c r="BS49" s="25">
        <f t="shared" si="24"/>
        <v>-1.0807028455916745E-2</v>
      </c>
      <c r="BT49" s="14"/>
      <c r="BU49" s="32">
        <f t="shared" si="25"/>
        <v>-1</v>
      </c>
      <c r="BV49" s="35">
        <f t="shared" si="26"/>
        <v>-0.16666666666666666</v>
      </c>
      <c r="BW49" s="13">
        <f t="shared" si="27"/>
        <v>-9</v>
      </c>
      <c r="BX49" s="25">
        <f t="shared" si="28"/>
        <v>-0.10588235294117647</v>
      </c>
      <c r="BY49" s="13">
        <f t="shared" si="29"/>
        <v>-10</v>
      </c>
      <c r="BZ49" s="25">
        <f t="shared" si="30"/>
        <v>-0.10989010989010989</v>
      </c>
      <c r="CA49" s="13">
        <f t="shared" si="31"/>
        <v>-23</v>
      </c>
      <c r="CB49" s="25">
        <f t="shared" si="32"/>
        <v>-0.16312056737588654</v>
      </c>
      <c r="CC49" s="25">
        <f t="shared" si="33"/>
        <v>4.1050607044115783E-2</v>
      </c>
    </row>
    <row r="50" spans="1:81" x14ac:dyDescent="0.25">
      <c r="A50" s="9">
        <v>537</v>
      </c>
      <c r="B50" s="10" t="s">
        <v>36</v>
      </c>
      <c r="C50" s="13">
        <v>9</v>
      </c>
      <c r="D50" s="14"/>
      <c r="E50" s="13">
        <v>127</v>
      </c>
      <c r="F50" s="14"/>
      <c r="G50" s="13">
        <f t="shared" si="34"/>
        <v>136</v>
      </c>
      <c r="H50" s="13"/>
      <c r="I50" s="13">
        <v>342</v>
      </c>
      <c r="J50" s="13"/>
      <c r="K50" s="25">
        <f t="shared" si="35"/>
        <v>0.39766081871345027</v>
      </c>
      <c r="L50" s="28"/>
      <c r="M50" s="13">
        <v>16</v>
      </c>
      <c r="N50" s="14"/>
      <c r="O50" s="13">
        <v>244</v>
      </c>
      <c r="P50" s="14"/>
      <c r="Q50" s="13">
        <f t="shared" si="36"/>
        <v>260</v>
      </c>
      <c r="R50" s="13"/>
      <c r="S50" s="13">
        <v>387</v>
      </c>
      <c r="T50" s="13"/>
      <c r="U50" s="25">
        <f t="shared" si="37"/>
        <v>0.67183462532299743</v>
      </c>
      <c r="V50" s="28"/>
      <c r="W50" s="13">
        <v>11</v>
      </c>
      <c r="X50" s="14"/>
      <c r="Y50" s="13">
        <v>171</v>
      </c>
      <c r="Z50" s="14"/>
      <c r="AA50" s="13">
        <f t="shared" si="38"/>
        <v>182</v>
      </c>
      <c r="AB50" s="13"/>
      <c r="AC50" s="13">
        <v>265</v>
      </c>
      <c r="AD50" s="13"/>
      <c r="AE50" s="25">
        <f t="shared" si="39"/>
        <v>0.68679245283018864</v>
      </c>
      <c r="AF50" s="28"/>
      <c r="AG50" s="13">
        <v>11</v>
      </c>
      <c r="AH50" s="14"/>
      <c r="AI50" s="13">
        <v>164</v>
      </c>
      <c r="AJ50" s="14"/>
      <c r="AK50" s="13">
        <f t="shared" si="40"/>
        <v>175</v>
      </c>
      <c r="AL50" s="13"/>
      <c r="AM50" s="13">
        <v>257</v>
      </c>
      <c r="AN50" s="14"/>
      <c r="AO50" s="25">
        <f t="shared" si="41"/>
        <v>0.68093385214007784</v>
      </c>
      <c r="AP50" s="28"/>
      <c r="AQ50" s="13">
        <v>12</v>
      </c>
      <c r="AR50" s="13"/>
      <c r="AS50" s="13">
        <v>167</v>
      </c>
      <c r="AT50" s="13"/>
      <c r="AU50" s="13">
        <f t="shared" si="9"/>
        <v>179</v>
      </c>
      <c r="AV50" s="13"/>
      <c r="AW50" s="13">
        <v>247</v>
      </c>
      <c r="AX50" s="14"/>
      <c r="AY50" s="25">
        <f t="shared" si="10"/>
        <v>0.7246963562753036</v>
      </c>
      <c r="AZ50" s="28"/>
      <c r="BA50" s="33">
        <f t="shared" si="42"/>
        <v>11.333333333333334</v>
      </c>
      <c r="BB50" s="33"/>
      <c r="BC50" s="33">
        <f t="shared" si="43"/>
        <v>167.33333333333334</v>
      </c>
      <c r="BD50" s="33"/>
      <c r="BE50" s="33">
        <f t="shared" si="44"/>
        <v>178.66666666666666</v>
      </c>
      <c r="BF50" s="33"/>
      <c r="BG50" s="33">
        <f t="shared" si="45"/>
        <v>256.33333333333331</v>
      </c>
      <c r="BH50" s="33"/>
      <c r="BI50" s="34">
        <f t="shared" si="46"/>
        <v>0.69747422041519014</v>
      </c>
      <c r="BJ50" s="42"/>
      <c r="BK50" s="33">
        <f t="shared" si="16"/>
        <v>1</v>
      </c>
      <c r="BL50" s="35">
        <f t="shared" si="17"/>
        <v>9.0909090909090912E-2</v>
      </c>
      <c r="BM50" s="13">
        <f t="shared" si="18"/>
        <v>3</v>
      </c>
      <c r="BN50" s="25">
        <f t="shared" si="19"/>
        <v>1.8292682926829267E-2</v>
      </c>
      <c r="BO50" s="13">
        <f t="shared" si="20"/>
        <v>4</v>
      </c>
      <c r="BP50" s="25">
        <f t="shared" si="21"/>
        <v>2.2857142857142857E-2</v>
      </c>
      <c r="BQ50" s="13">
        <f t="shared" si="22"/>
        <v>-10</v>
      </c>
      <c r="BR50" s="25">
        <f t="shared" si="23"/>
        <v>-3.8910505836575876E-2</v>
      </c>
      <c r="BS50" s="25">
        <f t="shared" si="24"/>
        <v>4.3762504135225755E-2</v>
      </c>
      <c r="BT50" s="14"/>
      <c r="BU50" s="32">
        <f t="shared" si="25"/>
        <v>1</v>
      </c>
      <c r="BV50" s="35">
        <f t="shared" si="26"/>
        <v>9.0909090909090912E-2</v>
      </c>
      <c r="BW50" s="13">
        <f t="shared" si="27"/>
        <v>-4</v>
      </c>
      <c r="BX50" s="25">
        <f t="shared" si="28"/>
        <v>-2.3391812865497075E-2</v>
      </c>
      <c r="BY50" s="13">
        <f t="shared" si="29"/>
        <v>-3</v>
      </c>
      <c r="BZ50" s="25">
        <f t="shared" si="30"/>
        <v>-1.6483516483516484E-2</v>
      </c>
      <c r="CA50" s="13">
        <f t="shared" si="31"/>
        <v>-18</v>
      </c>
      <c r="CB50" s="25">
        <f t="shared" si="32"/>
        <v>-6.7924528301886791E-2</v>
      </c>
      <c r="CC50" s="25">
        <f t="shared" si="33"/>
        <v>3.7903903445114961E-2</v>
      </c>
    </row>
    <row r="51" spans="1:81" x14ac:dyDescent="0.25">
      <c r="A51" s="9">
        <v>511</v>
      </c>
      <c r="B51" s="10" t="s">
        <v>11</v>
      </c>
      <c r="C51" s="13">
        <v>7</v>
      </c>
      <c r="D51" s="14"/>
      <c r="E51" s="13">
        <v>43</v>
      </c>
      <c r="F51" s="14"/>
      <c r="G51" s="13">
        <f t="shared" si="34"/>
        <v>50</v>
      </c>
      <c r="H51" s="13"/>
      <c r="I51" s="13">
        <v>146</v>
      </c>
      <c r="J51" s="13"/>
      <c r="K51" s="25">
        <f t="shared" si="35"/>
        <v>0.34246575342465752</v>
      </c>
      <c r="L51" s="28"/>
      <c r="M51" s="13">
        <v>9</v>
      </c>
      <c r="N51" s="14"/>
      <c r="O51" s="13">
        <v>138</v>
      </c>
      <c r="P51" s="14"/>
      <c r="Q51" s="13">
        <f t="shared" si="36"/>
        <v>147</v>
      </c>
      <c r="R51" s="13"/>
      <c r="S51" s="13">
        <v>203</v>
      </c>
      <c r="T51" s="13"/>
      <c r="U51" s="25">
        <f t="shared" si="37"/>
        <v>0.72413793103448276</v>
      </c>
      <c r="V51" s="28"/>
      <c r="W51" s="13">
        <v>9</v>
      </c>
      <c r="X51" s="14"/>
      <c r="Y51" s="13">
        <v>127</v>
      </c>
      <c r="Z51" s="14"/>
      <c r="AA51" s="13">
        <f t="shared" si="38"/>
        <v>136</v>
      </c>
      <c r="AB51" s="13"/>
      <c r="AC51" s="13">
        <v>191</v>
      </c>
      <c r="AD51" s="13"/>
      <c r="AE51" s="25">
        <f t="shared" si="39"/>
        <v>0.7120418848167539</v>
      </c>
      <c r="AF51" s="28"/>
      <c r="AG51" s="13">
        <v>11</v>
      </c>
      <c r="AH51" s="14"/>
      <c r="AI51" s="13">
        <v>117</v>
      </c>
      <c r="AJ51" s="14"/>
      <c r="AK51" s="13">
        <f t="shared" si="40"/>
        <v>128</v>
      </c>
      <c r="AL51" s="13"/>
      <c r="AM51" s="13">
        <v>172</v>
      </c>
      <c r="AN51" s="14"/>
      <c r="AO51" s="25">
        <f t="shared" si="41"/>
        <v>0.7441860465116279</v>
      </c>
      <c r="AP51" s="28"/>
      <c r="AQ51" s="13">
        <v>9</v>
      </c>
      <c r="AR51" s="13"/>
      <c r="AS51" s="13">
        <v>69</v>
      </c>
      <c r="AT51" s="13"/>
      <c r="AU51" s="13">
        <f t="shared" si="9"/>
        <v>78</v>
      </c>
      <c r="AV51" s="13"/>
      <c r="AW51" s="13">
        <v>111</v>
      </c>
      <c r="AX51" s="14"/>
      <c r="AY51" s="25">
        <f t="shared" si="10"/>
        <v>0.70270270270270274</v>
      </c>
      <c r="AZ51" s="28"/>
      <c r="BA51" s="33">
        <f t="shared" si="42"/>
        <v>9.6666666666666661</v>
      </c>
      <c r="BB51" s="33"/>
      <c r="BC51" s="33">
        <f t="shared" si="43"/>
        <v>104.33333333333333</v>
      </c>
      <c r="BD51" s="33"/>
      <c r="BE51" s="33">
        <f t="shared" si="44"/>
        <v>114</v>
      </c>
      <c r="BF51" s="33"/>
      <c r="BG51" s="33">
        <f t="shared" si="45"/>
        <v>158</v>
      </c>
      <c r="BH51" s="33"/>
      <c r="BI51" s="34">
        <f t="shared" si="46"/>
        <v>0.71964354467702807</v>
      </c>
      <c r="BJ51" s="42"/>
      <c r="BK51" s="33">
        <f t="shared" si="16"/>
        <v>-2</v>
      </c>
      <c r="BL51" s="35">
        <f t="shared" si="17"/>
        <v>-0.18181818181818182</v>
      </c>
      <c r="BM51" s="13">
        <f t="shared" si="18"/>
        <v>-48</v>
      </c>
      <c r="BN51" s="25">
        <f t="shared" si="19"/>
        <v>-0.41025641025641024</v>
      </c>
      <c r="BO51" s="13">
        <f t="shared" si="20"/>
        <v>-50</v>
      </c>
      <c r="BP51" s="25">
        <f t="shared" si="21"/>
        <v>-0.390625</v>
      </c>
      <c r="BQ51" s="13">
        <f t="shared" si="22"/>
        <v>-61</v>
      </c>
      <c r="BR51" s="25">
        <f t="shared" si="23"/>
        <v>-0.35465116279069769</v>
      </c>
      <c r="BS51" s="25">
        <f t="shared" si="24"/>
        <v>-4.1483343808925155E-2</v>
      </c>
      <c r="BT51" s="14"/>
      <c r="BU51" s="32">
        <f t="shared" si="25"/>
        <v>0</v>
      </c>
      <c r="BV51" s="35">
        <f t="shared" si="26"/>
        <v>0</v>
      </c>
      <c r="BW51" s="13">
        <f t="shared" si="27"/>
        <v>-58</v>
      </c>
      <c r="BX51" s="25">
        <f t="shared" si="28"/>
        <v>-0.45669291338582679</v>
      </c>
      <c r="BY51" s="13">
        <f t="shared" si="29"/>
        <v>-58</v>
      </c>
      <c r="BZ51" s="25">
        <f t="shared" si="30"/>
        <v>-0.4264705882352941</v>
      </c>
      <c r="CA51" s="13">
        <f t="shared" si="31"/>
        <v>-80</v>
      </c>
      <c r="CB51" s="25">
        <f t="shared" si="32"/>
        <v>-0.41884816753926701</v>
      </c>
      <c r="CC51" s="25">
        <f t="shared" si="33"/>
        <v>-9.3391821140511588E-3</v>
      </c>
    </row>
    <row r="52" spans="1:81" x14ac:dyDescent="0.25">
      <c r="A52" s="9">
        <v>518</v>
      </c>
      <c r="B52" s="10" t="s">
        <v>18</v>
      </c>
      <c r="C52" s="13">
        <v>18</v>
      </c>
      <c r="D52" s="14"/>
      <c r="E52" s="13">
        <v>91</v>
      </c>
      <c r="F52" s="14"/>
      <c r="G52" s="13">
        <f t="shared" si="34"/>
        <v>109</v>
      </c>
      <c r="H52" s="13"/>
      <c r="I52" s="13">
        <v>272</v>
      </c>
      <c r="J52" s="13"/>
      <c r="K52" s="25">
        <f t="shared" si="35"/>
        <v>0.40073529411764708</v>
      </c>
      <c r="L52" s="28"/>
      <c r="M52" s="13">
        <v>10</v>
      </c>
      <c r="N52" s="14"/>
      <c r="O52" s="13">
        <v>146</v>
      </c>
      <c r="P52" s="14"/>
      <c r="Q52" s="13">
        <f t="shared" si="36"/>
        <v>156</v>
      </c>
      <c r="R52" s="13"/>
      <c r="S52" s="13">
        <v>228</v>
      </c>
      <c r="T52" s="13"/>
      <c r="U52" s="25">
        <f t="shared" si="37"/>
        <v>0.68421052631578949</v>
      </c>
      <c r="V52" s="28"/>
      <c r="W52" s="13">
        <v>1</v>
      </c>
      <c r="X52" s="14"/>
      <c r="Y52" s="13">
        <v>97</v>
      </c>
      <c r="Z52" s="14"/>
      <c r="AA52" s="13">
        <f t="shared" si="38"/>
        <v>98</v>
      </c>
      <c r="AB52" s="13"/>
      <c r="AC52" s="13">
        <v>120</v>
      </c>
      <c r="AD52" s="13"/>
      <c r="AE52" s="25">
        <f t="shared" si="39"/>
        <v>0.81666666666666665</v>
      </c>
      <c r="AF52" s="28"/>
      <c r="AG52" s="13">
        <v>7</v>
      </c>
      <c r="AH52" s="14"/>
      <c r="AI52" s="13">
        <v>99</v>
      </c>
      <c r="AJ52" s="14"/>
      <c r="AK52" s="13">
        <f t="shared" si="40"/>
        <v>106</v>
      </c>
      <c r="AL52" s="13"/>
      <c r="AM52" s="13">
        <v>141</v>
      </c>
      <c r="AN52" s="14"/>
      <c r="AO52" s="25">
        <f t="shared" si="41"/>
        <v>0.75177304964539005</v>
      </c>
      <c r="AP52" s="28"/>
      <c r="AQ52" s="13">
        <v>6</v>
      </c>
      <c r="AR52" s="13"/>
      <c r="AS52" s="13">
        <v>62</v>
      </c>
      <c r="AT52" s="13"/>
      <c r="AU52" s="13">
        <f t="shared" si="9"/>
        <v>68</v>
      </c>
      <c r="AV52" s="13"/>
      <c r="AW52" s="13">
        <v>97</v>
      </c>
      <c r="AX52" s="14"/>
      <c r="AY52" s="25">
        <f t="shared" si="10"/>
        <v>0.7010309278350515</v>
      </c>
      <c r="AZ52" s="28"/>
      <c r="BA52" s="33">
        <f t="shared" si="42"/>
        <v>4.666666666666667</v>
      </c>
      <c r="BB52" s="33"/>
      <c r="BC52" s="33">
        <f t="shared" si="43"/>
        <v>86</v>
      </c>
      <c r="BD52" s="33"/>
      <c r="BE52" s="33">
        <f t="shared" si="44"/>
        <v>90.666666666666671</v>
      </c>
      <c r="BF52" s="33"/>
      <c r="BG52" s="33">
        <f t="shared" si="45"/>
        <v>119.33333333333333</v>
      </c>
      <c r="BH52" s="33"/>
      <c r="BI52" s="34">
        <f t="shared" si="46"/>
        <v>0.75649021471570277</v>
      </c>
      <c r="BJ52" s="42"/>
      <c r="BK52" s="33">
        <f t="shared" si="16"/>
        <v>-1</v>
      </c>
      <c r="BL52" s="35">
        <f t="shared" si="17"/>
        <v>-0.14285714285714285</v>
      </c>
      <c r="BM52" s="13">
        <f t="shared" si="18"/>
        <v>-37</v>
      </c>
      <c r="BN52" s="25">
        <f t="shared" si="19"/>
        <v>-0.37373737373737376</v>
      </c>
      <c r="BO52" s="13">
        <f t="shared" si="20"/>
        <v>-38</v>
      </c>
      <c r="BP52" s="25">
        <f t="shared" si="21"/>
        <v>-0.35849056603773582</v>
      </c>
      <c r="BQ52" s="13">
        <f t="shared" si="22"/>
        <v>-44</v>
      </c>
      <c r="BR52" s="25">
        <f t="shared" si="23"/>
        <v>-0.31205673758865249</v>
      </c>
      <c r="BS52" s="25">
        <f t="shared" si="24"/>
        <v>-5.0742121810338547E-2</v>
      </c>
      <c r="BT52" s="14"/>
      <c r="BU52" s="32">
        <f t="shared" si="25"/>
        <v>5</v>
      </c>
      <c r="BV52" s="35">
        <f t="shared" si="26"/>
        <v>5</v>
      </c>
      <c r="BW52" s="13">
        <f t="shared" si="27"/>
        <v>-35</v>
      </c>
      <c r="BX52" s="25">
        <f t="shared" si="28"/>
        <v>-0.36082474226804123</v>
      </c>
      <c r="BY52" s="13">
        <f t="shared" si="29"/>
        <v>-30</v>
      </c>
      <c r="BZ52" s="25">
        <f t="shared" si="30"/>
        <v>-0.30612244897959184</v>
      </c>
      <c r="CA52" s="13">
        <f t="shared" si="31"/>
        <v>-23</v>
      </c>
      <c r="CB52" s="25">
        <f t="shared" si="32"/>
        <v>-0.19166666666666668</v>
      </c>
      <c r="CC52" s="25">
        <f t="shared" si="33"/>
        <v>-0.11563573883161515</v>
      </c>
    </row>
    <row r="53" spans="1:81" x14ac:dyDescent="0.25">
      <c r="A53" s="9">
        <v>506</v>
      </c>
      <c r="B53" s="10" t="s">
        <v>7</v>
      </c>
      <c r="C53" s="13">
        <v>6</v>
      </c>
      <c r="D53" s="14"/>
      <c r="E53" s="13">
        <v>47</v>
      </c>
      <c r="F53" s="14"/>
      <c r="G53" s="13">
        <f t="shared" si="34"/>
        <v>53</v>
      </c>
      <c r="H53" s="13"/>
      <c r="I53" s="13">
        <v>133</v>
      </c>
      <c r="J53" s="13"/>
      <c r="K53" s="25">
        <f t="shared" si="35"/>
        <v>0.39849624060150374</v>
      </c>
      <c r="L53" s="28"/>
      <c r="M53" s="13">
        <v>6</v>
      </c>
      <c r="N53" s="14"/>
      <c r="O53" s="13">
        <v>78</v>
      </c>
      <c r="P53" s="14"/>
      <c r="Q53" s="13">
        <f t="shared" si="36"/>
        <v>84</v>
      </c>
      <c r="R53" s="13"/>
      <c r="S53" s="13">
        <v>123</v>
      </c>
      <c r="T53" s="13"/>
      <c r="U53" s="25">
        <f t="shared" si="37"/>
        <v>0.68292682926829273</v>
      </c>
      <c r="V53" s="28"/>
      <c r="W53" s="13">
        <v>3</v>
      </c>
      <c r="X53" s="14"/>
      <c r="Y53" s="13">
        <v>96</v>
      </c>
      <c r="Z53" s="14"/>
      <c r="AA53" s="13">
        <f t="shared" si="38"/>
        <v>99</v>
      </c>
      <c r="AB53" s="13"/>
      <c r="AC53" s="13">
        <v>150</v>
      </c>
      <c r="AD53" s="13"/>
      <c r="AE53" s="25">
        <f t="shared" si="39"/>
        <v>0.66</v>
      </c>
      <c r="AF53" s="28"/>
      <c r="AG53" s="13">
        <v>3</v>
      </c>
      <c r="AH53" s="14"/>
      <c r="AI53" s="13">
        <v>96</v>
      </c>
      <c r="AJ53" s="14"/>
      <c r="AK53" s="13">
        <f t="shared" si="40"/>
        <v>99</v>
      </c>
      <c r="AL53" s="13"/>
      <c r="AM53" s="13">
        <v>128</v>
      </c>
      <c r="AN53" s="14"/>
      <c r="AO53" s="25">
        <f t="shared" si="41"/>
        <v>0.7734375</v>
      </c>
      <c r="AP53" s="28"/>
      <c r="AQ53" s="13">
        <v>4</v>
      </c>
      <c r="AR53" s="13"/>
      <c r="AS53" s="13">
        <v>68</v>
      </c>
      <c r="AT53" s="13"/>
      <c r="AU53" s="13">
        <f t="shared" si="9"/>
        <v>72</v>
      </c>
      <c r="AV53" s="13"/>
      <c r="AW53" s="13">
        <v>98</v>
      </c>
      <c r="AX53" s="14"/>
      <c r="AY53" s="25">
        <f t="shared" si="10"/>
        <v>0.73469387755102045</v>
      </c>
      <c r="AZ53" s="28"/>
      <c r="BA53" s="33">
        <f t="shared" si="42"/>
        <v>3.3333333333333335</v>
      </c>
      <c r="BB53" s="33"/>
      <c r="BC53" s="33">
        <f t="shared" si="43"/>
        <v>86.666666666666671</v>
      </c>
      <c r="BD53" s="33"/>
      <c r="BE53" s="33">
        <f t="shared" si="44"/>
        <v>90</v>
      </c>
      <c r="BF53" s="33"/>
      <c r="BG53" s="33">
        <f t="shared" si="45"/>
        <v>125.33333333333333</v>
      </c>
      <c r="BH53" s="33"/>
      <c r="BI53" s="34">
        <f t="shared" si="46"/>
        <v>0.72271045918367349</v>
      </c>
      <c r="BJ53" s="42"/>
      <c r="BK53" s="33">
        <f t="shared" si="16"/>
        <v>1</v>
      </c>
      <c r="BL53" s="35">
        <f t="shared" si="17"/>
        <v>0.33333333333333331</v>
      </c>
      <c r="BM53" s="13">
        <f t="shared" si="18"/>
        <v>-28</v>
      </c>
      <c r="BN53" s="25">
        <f t="shared" si="19"/>
        <v>-0.29166666666666669</v>
      </c>
      <c r="BO53" s="13">
        <f t="shared" si="20"/>
        <v>-27</v>
      </c>
      <c r="BP53" s="25">
        <f t="shared" si="21"/>
        <v>-0.27272727272727271</v>
      </c>
      <c r="BQ53" s="13">
        <f t="shared" si="22"/>
        <v>-30</v>
      </c>
      <c r="BR53" s="25">
        <f t="shared" si="23"/>
        <v>-0.234375</v>
      </c>
      <c r="BS53" s="25">
        <f t="shared" si="24"/>
        <v>-3.8743622448979553E-2</v>
      </c>
      <c r="BT53" s="14"/>
      <c r="BU53" s="32">
        <f t="shared" si="25"/>
        <v>1</v>
      </c>
      <c r="BV53" s="35">
        <f t="shared" si="26"/>
        <v>0.33333333333333331</v>
      </c>
      <c r="BW53" s="13">
        <f t="shared" si="27"/>
        <v>-28</v>
      </c>
      <c r="BX53" s="25">
        <f t="shared" si="28"/>
        <v>-0.29166666666666669</v>
      </c>
      <c r="BY53" s="13">
        <f t="shared" si="29"/>
        <v>-27</v>
      </c>
      <c r="BZ53" s="25">
        <f t="shared" si="30"/>
        <v>-0.27272727272727271</v>
      </c>
      <c r="CA53" s="13">
        <f t="shared" si="31"/>
        <v>-52</v>
      </c>
      <c r="CB53" s="25">
        <f t="shared" si="32"/>
        <v>-0.34666666666666668</v>
      </c>
      <c r="CC53" s="25">
        <f t="shared" si="33"/>
        <v>7.4693877551020416E-2</v>
      </c>
    </row>
    <row r="54" spans="1:81" x14ac:dyDescent="0.25">
      <c r="A54" s="9">
        <v>531</v>
      </c>
      <c r="B54" s="10" t="s">
        <v>30</v>
      </c>
      <c r="C54" s="13">
        <v>3</v>
      </c>
      <c r="D54" s="14"/>
      <c r="E54" s="13">
        <v>32</v>
      </c>
      <c r="F54" s="14"/>
      <c r="G54" s="13">
        <f t="shared" si="34"/>
        <v>35</v>
      </c>
      <c r="H54" s="13"/>
      <c r="I54" s="13">
        <v>95</v>
      </c>
      <c r="J54" s="13"/>
      <c r="K54" s="25">
        <f t="shared" si="35"/>
        <v>0.36842105263157893</v>
      </c>
      <c r="L54" s="28"/>
      <c r="M54" s="13">
        <v>3</v>
      </c>
      <c r="N54" s="14"/>
      <c r="O54" s="13">
        <v>56</v>
      </c>
      <c r="P54" s="14"/>
      <c r="Q54" s="13">
        <f t="shared" si="36"/>
        <v>59</v>
      </c>
      <c r="R54" s="13"/>
      <c r="S54" s="13">
        <v>86</v>
      </c>
      <c r="T54" s="13"/>
      <c r="U54" s="25">
        <f t="shared" si="37"/>
        <v>0.68604651162790697</v>
      </c>
      <c r="V54" s="28"/>
      <c r="W54" s="13">
        <v>1</v>
      </c>
      <c r="X54" s="14"/>
      <c r="Y54" s="13">
        <v>63</v>
      </c>
      <c r="Z54" s="14"/>
      <c r="AA54" s="13">
        <f t="shared" si="38"/>
        <v>64</v>
      </c>
      <c r="AB54" s="13"/>
      <c r="AC54" s="13">
        <v>88</v>
      </c>
      <c r="AD54" s="13"/>
      <c r="AE54" s="25">
        <f t="shared" si="39"/>
        <v>0.72727272727272729</v>
      </c>
      <c r="AF54" s="28"/>
      <c r="AG54" s="13">
        <v>2</v>
      </c>
      <c r="AH54" s="14"/>
      <c r="AI54" s="13">
        <v>43</v>
      </c>
      <c r="AJ54" s="14"/>
      <c r="AK54" s="13">
        <f t="shared" si="40"/>
        <v>45</v>
      </c>
      <c r="AL54" s="13"/>
      <c r="AM54" s="13">
        <v>70</v>
      </c>
      <c r="AN54" s="14"/>
      <c r="AO54" s="25">
        <f t="shared" si="41"/>
        <v>0.6428571428571429</v>
      </c>
      <c r="AP54" s="28"/>
      <c r="AQ54" s="13">
        <v>1</v>
      </c>
      <c r="AR54" s="13"/>
      <c r="AS54" s="13">
        <v>52</v>
      </c>
      <c r="AT54" s="13"/>
      <c r="AU54" s="13">
        <f t="shared" si="9"/>
        <v>53</v>
      </c>
      <c r="AV54" s="13"/>
      <c r="AW54" s="13">
        <v>67</v>
      </c>
      <c r="AX54" s="14"/>
      <c r="AY54" s="25">
        <f t="shared" si="10"/>
        <v>0.79104477611940294</v>
      </c>
      <c r="AZ54" s="28"/>
      <c r="BA54" s="33">
        <f t="shared" si="42"/>
        <v>1.3333333333333333</v>
      </c>
      <c r="BB54" s="33"/>
      <c r="BC54" s="33">
        <f t="shared" si="43"/>
        <v>52.666666666666664</v>
      </c>
      <c r="BD54" s="33"/>
      <c r="BE54" s="33">
        <f t="shared" si="44"/>
        <v>54</v>
      </c>
      <c r="BF54" s="33"/>
      <c r="BG54" s="33">
        <f t="shared" si="45"/>
        <v>75</v>
      </c>
      <c r="BH54" s="33"/>
      <c r="BI54" s="34">
        <f t="shared" si="46"/>
        <v>0.72039154874975775</v>
      </c>
      <c r="BJ54" s="42"/>
      <c r="BK54" s="33">
        <f t="shared" si="16"/>
        <v>-1</v>
      </c>
      <c r="BL54" s="35">
        <f t="shared" si="17"/>
        <v>-0.5</v>
      </c>
      <c r="BM54" s="13">
        <f t="shared" si="18"/>
        <v>9</v>
      </c>
      <c r="BN54" s="25">
        <f t="shared" si="19"/>
        <v>0.20930232558139536</v>
      </c>
      <c r="BO54" s="13">
        <f t="shared" si="20"/>
        <v>8</v>
      </c>
      <c r="BP54" s="25">
        <f t="shared" si="21"/>
        <v>0.17777777777777778</v>
      </c>
      <c r="BQ54" s="13">
        <f t="shared" si="22"/>
        <v>-3</v>
      </c>
      <c r="BR54" s="25">
        <f t="shared" si="23"/>
        <v>-4.2857142857142858E-2</v>
      </c>
      <c r="BS54" s="25">
        <f t="shared" si="24"/>
        <v>0.14818763326226003</v>
      </c>
      <c r="BT54" s="14"/>
      <c r="BU54" s="32">
        <f t="shared" si="25"/>
        <v>0</v>
      </c>
      <c r="BV54" s="35">
        <f t="shared" si="26"/>
        <v>0</v>
      </c>
      <c r="BW54" s="13">
        <f t="shared" si="27"/>
        <v>-11</v>
      </c>
      <c r="BX54" s="25">
        <f t="shared" si="28"/>
        <v>-0.17460317460317459</v>
      </c>
      <c r="BY54" s="13">
        <f t="shared" si="29"/>
        <v>-11</v>
      </c>
      <c r="BZ54" s="25">
        <f t="shared" si="30"/>
        <v>-0.171875</v>
      </c>
      <c r="CA54" s="13">
        <f t="shared" si="31"/>
        <v>-21</v>
      </c>
      <c r="CB54" s="25">
        <f t="shared" si="32"/>
        <v>-0.23863636363636365</v>
      </c>
      <c r="CC54" s="25">
        <f t="shared" si="33"/>
        <v>6.3772048846675644E-2</v>
      </c>
    </row>
    <row r="55" spans="1:81" x14ac:dyDescent="0.25">
      <c r="A55" s="9">
        <v>510</v>
      </c>
      <c r="B55" s="10" t="s">
        <v>10</v>
      </c>
      <c r="C55" s="13">
        <v>59</v>
      </c>
      <c r="D55" s="14"/>
      <c r="E55" s="13">
        <v>358</v>
      </c>
      <c r="F55" s="14"/>
      <c r="G55" s="13">
        <f t="shared" si="34"/>
        <v>417</v>
      </c>
      <c r="H55" s="13"/>
      <c r="I55" s="13">
        <v>697</v>
      </c>
      <c r="J55" s="13"/>
      <c r="K55" s="25">
        <f t="shared" si="35"/>
        <v>0.59827833572453371</v>
      </c>
      <c r="L55" s="28"/>
      <c r="M55" s="13">
        <v>57</v>
      </c>
      <c r="N55" s="14"/>
      <c r="O55" s="13">
        <v>338</v>
      </c>
      <c r="P55" s="14"/>
      <c r="Q55" s="13">
        <f t="shared" si="36"/>
        <v>395</v>
      </c>
      <c r="R55" s="13"/>
      <c r="S55" s="13">
        <v>590</v>
      </c>
      <c r="T55" s="13"/>
      <c r="U55" s="25">
        <f t="shared" si="37"/>
        <v>0.66949152542372881</v>
      </c>
      <c r="V55" s="28"/>
      <c r="W55" s="13">
        <v>31</v>
      </c>
      <c r="X55" s="14"/>
      <c r="Y55" s="13">
        <v>335</v>
      </c>
      <c r="Z55" s="14"/>
      <c r="AA55" s="13">
        <f t="shared" si="38"/>
        <v>366</v>
      </c>
      <c r="AB55" s="13"/>
      <c r="AC55" s="13">
        <v>511</v>
      </c>
      <c r="AD55" s="13"/>
      <c r="AE55" s="25">
        <f t="shared" si="39"/>
        <v>0.71624266144814086</v>
      </c>
      <c r="AF55" s="28"/>
      <c r="AG55" s="13">
        <v>33</v>
      </c>
      <c r="AH55" s="14"/>
      <c r="AI55" s="13">
        <v>249</v>
      </c>
      <c r="AJ55" s="14"/>
      <c r="AK55" s="13">
        <f t="shared" si="40"/>
        <v>282</v>
      </c>
      <c r="AL55" s="13"/>
      <c r="AM55" s="13">
        <v>389</v>
      </c>
      <c r="AN55" s="14"/>
      <c r="AO55" s="25">
        <f t="shared" si="41"/>
        <v>0.72493573264781486</v>
      </c>
      <c r="AP55" s="28"/>
      <c r="AQ55" s="13">
        <v>30</v>
      </c>
      <c r="AR55" s="13"/>
      <c r="AS55" s="13">
        <v>199</v>
      </c>
      <c r="AT55" s="13"/>
      <c r="AU55" s="13">
        <f t="shared" si="9"/>
        <v>229</v>
      </c>
      <c r="AV55" s="13"/>
      <c r="AW55" s="13">
        <v>341</v>
      </c>
      <c r="AX55" s="14"/>
      <c r="AY55" s="25">
        <f t="shared" si="10"/>
        <v>0.67155425219941345</v>
      </c>
      <c r="AZ55" s="28"/>
      <c r="BA55" s="33">
        <f t="shared" si="42"/>
        <v>31.333333333333332</v>
      </c>
      <c r="BB55" s="33"/>
      <c r="BC55" s="33">
        <f t="shared" si="43"/>
        <v>261</v>
      </c>
      <c r="BD55" s="33"/>
      <c r="BE55" s="33">
        <f t="shared" si="44"/>
        <v>292.33333333333331</v>
      </c>
      <c r="BF55" s="33"/>
      <c r="BG55" s="33">
        <f t="shared" si="45"/>
        <v>413.66666666666669</v>
      </c>
      <c r="BH55" s="33"/>
      <c r="BI55" s="34">
        <f t="shared" si="46"/>
        <v>0.70424421543178972</v>
      </c>
      <c r="BJ55" s="42"/>
      <c r="BK55" s="33">
        <f t="shared" si="16"/>
        <v>-3</v>
      </c>
      <c r="BL55" s="35">
        <f t="shared" si="17"/>
        <v>-9.0909090909090912E-2</v>
      </c>
      <c r="BM55" s="13">
        <f t="shared" si="18"/>
        <v>-50</v>
      </c>
      <c r="BN55" s="25">
        <f t="shared" si="19"/>
        <v>-0.20080321285140562</v>
      </c>
      <c r="BO55" s="13">
        <f t="shared" si="20"/>
        <v>-53</v>
      </c>
      <c r="BP55" s="25">
        <f t="shared" si="21"/>
        <v>-0.18794326241134751</v>
      </c>
      <c r="BQ55" s="13">
        <f t="shared" si="22"/>
        <v>-48</v>
      </c>
      <c r="BR55" s="25">
        <f t="shared" si="23"/>
        <v>-0.12339331619537275</v>
      </c>
      <c r="BS55" s="25">
        <f t="shared" si="24"/>
        <v>-5.3381480448401408E-2</v>
      </c>
      <c r="BT55" s="14"/>
      <c r="BU55" s="32">
        <f t="shared" si="25"/>
        <v>-1</v>
      </c>
      <c r="BV55" s="35">
        <f t="shared" si="26"/>
        <v>-3.2258064516129031E-2</v>
      </c>
      <c r="BW55" s="13">
        <f t="shared" si="27"/>
        <v>-136</v>
      </c>
      <c r="BX55" s="25">
        <f t="shared" si="28"/>
        <v>-0.40597014925373132</v>
      </c>
      <c r="BY55" s="13">
        <f t="shared" si="29"/>
        <v>-137</v>
      </c>
      <c r="BZ55" s="25">
        <f t="shared" si="30"/>
        <v>-0.37431693989071041</v>
      </c>
      <c r="CA55" s="13">
        <f t="shared" si="31"/>
        <v>-170</v>
      </c>
      <c r="CB55" s="25">
        <f t="shared" si="32"/>
        <v>-0.33268101761252444</v>
      </c>
      <c r="CC55" s="25">
        <f t="shared" si="33"/>
        <v>-4.4688409248727412E-2</v>
      </c>
    </row>
    <row r="56" spans="1:81" x14ac:dyDescent="0.25">
      <c r="A56" s="9">
        <v>533</v>
      </c>
      <c r="B56" s="10" t="s">
        <v>32</v>
      </c>
      <c r="C56" s="13">
        <v>1</v>
      </c>
      <c r="D56" s="14"/>
      <c r="E56" s="13">
        <v>25</v>
      </c>
      <c r="F56" s="14"/>
      <c r="G56" s="13">
        <f t="shared" si="34"/>
        <v>26</v>
      </c>
      <c r="H56" s="13"/>
      <c r="I56" s="13">
        <v>83</v>
      </c>
      <c r="J56" s="13"/>
      <c r="K56" s="25">
        <f t="shared" si="35"/>
        <v>0.31325301204819278</v>
      </c>
      <c r="L56" s="28"/>
      <c r="M56" s="13">
        <v>6</v>
      </c>
      <c r="N56" s="14"/>
      <c r="O56" s="13">
        <v>35</v>
      </c>
      <c r="P56" s="14"/>
      <c r="Q56" s="13">
        <f t="shared" si="36"/>
        <v>41</v>
      </c>
      <c r="R56" s="13"/>
      <c r="S56" s="13">
        <v>73</v>
      </c>
      <c r="T56" s="13"/>
      <c r="U56" s="25">
        <f t="shared" si="37"/>
        <v>0.56164383561643838</v>
      </c>
      <c r="V56" s="28"/>
      <c r="W56" s="13">
        <v>3</v>
      </c>
      <c r="X56" s="14"/>
      <c r="Y56" s="13">
        <v>42</v>
      </c>
      <c r="Z56" s="14"/>
      <c r="AA56" s="13">
        <f t="shared" si="38"/>
        <v>45</v>
      </c>
      <c r="AB56" s="13"/>
      <c r="AC56" s="13">
        <v>65</v>
      </c>
      <c r="AD56" s="13"/>
      <c r="AE56" s="25">
        <f t="shared" si="39"/>
        <v>0.69230769230769229</v>
      </c>
      <c r="AF56" s="28"/>
      <c r="AG56" s="13">
        <v>2</v>
      </c>
      <c r="AH56" s="14"/>
      <c r="AI56" s="13">
        <v>22</v>
      </c>
      <c r="AJ56" s="14"/>
      <c r="AK56" s="13">
        <f t="shared" si="40"/>
        <v>24</v>
      </c>
      <c r="AL56" s="13"/>
      <c r="AM56" s="13">
        <v>37</v>
      </c>
      <c r="AN56" s="14"/>
      <c r="AO56" s="25">
        <f t="shared" si="41"/>
        <v>0.64864864864864868</v>
      </c>
      <c r="AP56" s="28"/>
      <c r="AQ56" s="13">
        <v>1</v>
      </c>
      <c r="AR56" s="13"/>
      <c r="AS56" s="13">
        <v>26</v>
      </c>
      <c r="AT56" s="13"/>
      <c r="AU56" s="13">
        <f t="shared" si="9"/>
        <v>27</v>
      </c>
      <c r="AV56" s="13"/>
      <c r="AW56" s="13">
        <v>43</v>
      </c>
      <c r="AX56" s="14"/>
      <c r="AY56" s="25">
        <f t="shared" si="10"/>
        <v>0.62790697674418605</v>
      </c>
      <c r="AZ56" s="28"/>
      <c r="BA56" s="33">
        <f t="shared" si="42"/>
        <v>2</v>
      </c>
      <c r="BB56" s="33"/>
      <c r="BC56" s="33">
        <f t="shared" si="43"/>
        <v>30</v>
      </c>
      <c r="BD56" s="33"/>
      <c r="BE56" s="33">
        <f t="shared" si="44"/>
        <v>32</v>
      </c>
      <c r="BF56" s="33"/>
      <c r="BG56" s="33">
        <f t="shared" si="45"/>
        <v>48.333333333333336</v>
      </c>
      <c r="BH56" s="33"/>
      <c r="BI56" s="34">
        <f t="shared" si="46"/>
        <v>0.65628777256684234</v>
      </c>
      <c r="BJ56" s="42"/>
      <c r="BK56" s="33">
        <f t="shared" si="16"/>
        <v>-1</v>
      </c>
      <c r="BL56" s="35">
        <f t="shared" si="17"/>
        <v>-0.5</v>
      </c>
      <c r="BM56" s="13">
        <f t="shared" si="18"/>
        <v>4</v>
      </c>
      <c r="BN56" s="25">
        <f t="shared" si="19"/>
        <v>0.18181818181818182</v>
      </c>
      <c r="BO56" s="13">
        <f t="shared" si="20"/>
        <v>3</v>
      </c>
      <c r="BP56" s="25">
        <f t="shared" si="21"/>
        <v>0.125</v>
      </c>
      <c r="BQ56" s="13">
        <f t="shared" si="22"/>
        <v>6</v>
      </c>
      <c r="BR56" s="25">
        <f t="shared" si="23"/>
        <v>0.16216216216216217</v>
      </c>
      <c r="BS56" s="25">
        <f t="shared" si="24"/>
        <v>-2.0741671904462633E-2</v>
      </c>
      <c r="BT56" s="14"/>
      <c r="BU56" s="32">
        <f t="shared" si="25"/>
        <v>-2</v>
      </c>
      <c r="BV56" s="35">
        <f t="shared" si="26"/>
        <v>-0.66666666666666663</v>
      </c>
      <c r="BW56" s="13">
        <f t="shared" si="27"/>
        <v>-16</v>
      </c>
      <c r="BX56" s="25">
        <f t="shared" si="28"/>
        <v>-0.38095238095238093</v>
      </c>
      <c r="BY56" s="13">
        <f t="shared" si="29"/>
        <v>-18</v>
      </c>
      <c r="BZ56" s="25">
        <f t="shared" si="30"/>
        <v>-0.4</v>
      </c>
      <c r="CA56" s="13">
        <f t="shared" si="31"/>
        <v>-22</v>
      </c>
      <c r="CB56" s="25">
        <f t="shared" si="32"/>
        <v>-0.33846153846153848</v>
      </c>
      <c r="CC56" s="25">
        <f t="shared" si="33"/>
        <v>-6.4400715563506239E-2</v>
      </c>
    </row>
    <row r="57" spans="1:81" x14ac:dyDescent="0.25">
      <c r="A57" s="9">
        <v>522</v>
      </c>
      <c r="B57" s="10" t="s">
        <v>22</v>
      </c>
      <c r="C57" s="13">
        <v>31</v>
      </c>
      <c r="D57" s="14"/>
      <c r="E57" s="13">
        <v>341</v>
      </c>
      <c r="F57" s="14"/>
      <c r="G57" s="13">
        <f t="shared" si="34"/>
        <v>372</v>
      </c>
      <c r="H57" s="13"/>
      <c r="I57" s="13">
        <v>763</v>
      </c>
      <c r="J57" s="13"/>
      <c r="K57" s="25">
        <f t="shared" si="35"/>
        <v>0.48754914809960681</v>
      </c>
      <c r="L57" s="28"/>
      <c r="M57" s="13">
        <v>35</v>
      </c>
      <c r="N57" s="14"/>
      <c r="O57" s="13">
        <v>473</v>
      </c>
      <c r="P57" s="14"/>
      <c r="Q57" s="13">
        <f t="shared" si="36"/>
        <v>508</v>
      </c>
      <c r="R57" s="13"/>
      <c r="S57" s="13">
        <v>712</v>
      </c>
      <c r="T57" s="13"/>
      <c r="U57" s="25">
        <f t="shared" si="37"/>
        <v>0.7134831460674157</v>
      </c>
      <c r="V57" s="28"/>
      <c r="W57" s="13">
        <v>33</v>
      </c>
      <c r="X57" s="14"/>
      <c r="Y57" s="13">
        <v>399</v>
      </c>
      <c r="Z57" s="14"/>
      <c r="AA57" s="13">
        <f t="shared" si="38"/>
        <v>432</v>
      </c>
      <c r="AB57" s="13"/>
      <c r="AC57" s="13">
        <v>578</v>
      </c>
      <c r="AD57" s="13"/>
      <c r="AE57" s="25">
        <f t="shared" si="39"/>
        <v>0.74740484429065746</v>
      </c>
      <c r="AF57" s="28"/>
      <c r="AG57" s="13">
        <v>24</v>
      </c>
      <c r="AH57" s="14"/>
      <c r="AI57" s="13">
        <v>368</v>
      </c>
      <c r="AJ57" s="14"/>
      <c r="AK57" s="13">
        <f t="shared" si="40"/>
        <v>392</v>
      </c>
      <c r="AL57" s="13"/>
      <c r="AM57" s="13">
        <v>522</v>
      </c>
      <c r="AN57" s="14"/>
      <c r="AO57" s="25">
        <f t="shared" si="41"/>
        <v>0.75095785440613028</v>
      </c>
      <c r="AP57" s="28"/>
      <c r="AQ57" s="13">
        <v>25</v>
      </c>
      <c r="AR57" s="13"/>
      <c r="AS57" s="13">
        <v>322</v>
      </c>
      <c r="AT57" s="13"/>
      <c r="AU57" s="13">
        <f t="shared" si="9"/>
        <v>347</v>
      </c>
      <c r="AV57" s="13"/>
      <c r="AW57" s="13">
        <v>452</v>
      </c>
      <c r="AX57" s="14"/>
      <c r="AY57" s="25">
        <f t="shared" si="10"/>
        <v>0.76769911504424782</v>
      </c>
      <c r="AZ57" s="28"/>
      <c r="BA57" s="33">
        <f t="shared" si="42"/>
        <v>27.333333333333332</v>
      </c>
      <c r="BB57" s="33"/>
      <c r="BC57" s="33">
        <f t="shared" si="43"/>
        <v>363</v>
      </c>
      <c r="BD57" s="33"/>
      <c r="BE57" s="33">
        <f t="shared" si="44"/>
        <v>390.33333333333331</v>
      </c>
      <c r="BF57" s="33"/>
      <c r="BG57" s="33">
        <f t="shared" si="45"/>
        <v>517.33333333333337</v>
      </c>
      <c r="BH57" s="33"/>
      <c r="BI57" s="34">
        <f t="shared" si="46"/>
        <v>0.75535393791367855</v>
      </c>
      <c r="BJ57" s="42"/>
      <c r="BK57" s="33">
        <f t="shared" si="16"/>
        <v>1</v>
      </c>
      <c r="BL57" s="35">
        <f t="shared" si="17"/>
        <v>4.1666666666666664E-2</v>
      </c>
      <c r="BM57" s="13">
        <f t="shared" si="18"/>
        <v>-46</v>
      </c>
      <c r="BN57" s="25">
        <f t="shared" si="19"/>
        <v>-0.125</v>
      </c>
      <c r="BO57" s="13">
        <f t="shared" si="20"/>
        <v>-45</v>
      </c>
      <c r="BP57" s="25">
        <f t="shared" si="21"/>
        <v>-0.11479591836734694</v>
      </c>
      <c r="BQ57" s="13">
        <f t="shared" si="22"/>
        <v>-70</v>
      </c>
      <c r="BR57" s="25">
        <f t="shared" si="23"/>
        <v>-0.13409961685823754</v>
      </c>
      <c r="BS57" s="25">
        <f t="shared" si="24"/>
        <v>1.6741260638117539E-2</v>
      </c>
      <c r="BT57" s="14"/>
      <c r="BU57" s="32">
        <f t="shared" si="25"/>
        <v>-8</v>
      </c>
      <c r="BV57" s="35">
        <f t="shared" si="26"/>
        <v>-0.24242424242424243</v>
      </c>
      <c r="BW57" s="13">
        <f t="shared" si="27"/>
        <v>-77</v>
      </c>
      <c r="BX57" s="25">
        <f t="shared" si="28"/>
        <v>-0.19298245614035087</v>
      </c>
      <c r="BY57" s="13">
        <f t="shared" si="29"/>
        <v>-85</v>
      </c>
      <c r="BZ57" s="25">
        <f t="shared" si="30"/>
        <v>-0.19675925925925927</v>
      </c>
      <c r="CA57" s="13">
        <f t="shared" si="31"/>
        <v>-126</v>
      </c>
      <c r="CB57" s="25">
        <f t="shared" si="32"/>
        <v>-0.2179930795847751</v>
      </c>
      <c r="CC57" s="25">
        <f t="shared" si="33"/>
        <v>2.029427075359036E-2</v>
      </c>
    </row>
    <row r="58" spans="1:81" x14ac:dyDescent="0.25">
      <c r="A58" s="9">
        <v>534</v>
      </c>
      <c r="B58" s="10" t="s">
        <v>33</v>
      </c>
      <c r="C58" s="13">
        <v>1</v>
      </c>
      <c r="D58" s="14"/>
      <c r="E58" s="13">
        <v>27</v>
      </c>
      <c r="F58" s="14"/>
      <c r="G58" s="13">
        <f t="shared" si="34"/>
        <v>28</v>
      </c>
      <c r="H58" s="13"/>
      <c r="I58" s="13">
        <v>68</v>
      </c>
      <c r="J58" s="13"/>
      <c r="K58" s="25">
        <f t="shared" si="35"/>
        <v>0.41176470588235292</v>
      </c>
      <c r="L58" s="28"/>
      <c r="M58" s="13">
        <v>1</v>
      </c>
      <c r="N58" s="14"/>
      <c r="O58" s="13">
        <v>28</v>
      </c>
      <c r="P58" s="14"/>
      <c r="Q58" s="13">
        <f t="shared" si="36"/>
        <v>29</v>
      </c>
      <c r="R58" s="13"/>
      <c r="S58" s="13">
        <v>43</v>
      </c>
      <c r="T58" s="13"/>
      <c r="U58" s="25">
        <f t="shared" si="37"/>
        <v>0.67441860465116277</v>
      </c>
      <c r="V58" s="28"/>
      <c r="W58" s="13">
        <v>3</v>
      </c>
      <c r="X58" s="14"/>
      <c r="Y58" s="13">
        <v>48</v>
      </c>
      <c r="Z58" s="14"/>
      <c r="AA58" s="13">
        <f t="shared" si="38"/>
        <v>51</v>
      </c>
      <c r="AB58" s="13"/>
      <c r="AC58" s="13">
        <v>71</v>
      </c>
      <c r="AD58" s="13"/>
      <c r="AE58" s="25">
        <f t="shared" si="39"/>
        <v>0.71830985915492962</v>
      </c>
      <c r="AF58" s="28"/>
      <c r="AG58" s="13">
        <v>7</v>
      </c>
      <c r="AH58" s="14"/>
      <c r="AI58" s="13">
        <v>28</v>
      </c>
      <c r="AJ58" s="14"/>
      <c r="AK58" s="13">
        <f t="shared" si="40"/>
        <v>35</v>
      </c>
      <c r="AL58" s="13"/>
      <c r="AM58" s="13">
        <v>55</v>
      </c>
      <c r="AN58" s="14"/>
      <c r="AO58" s="25">
        <f t="shared" si="41"/>
        <v>0.63636363636363635</v>
      </c>
      <c r="AP58" s="28"/>
      <c r="AQ58" s="13">
        <v>1</v>
      </c>
      <c r="AR58" s="13"/>
      <c r="AS58" s="13">
        <v>34</v>
      </c>
      <c r="AT58" s="13"/>
      <c r="AU58" s="13">
        <f t="shared" si="9"/>
        <v>35</v>
      </c>
      <c r="AV58" s="13"/>
      <c r="AW58" s="13">
        <v>44</v>
      </c>
      <c r="AX58" s="14"/>
      <c r="AY58" s="25">
        <f t="shared" si="10"/>
        <v>0.79545454545454541</v>
      </c>
      <c r="AZ58" s="28"/>
      <c r="BA58" s="33">
        <f t="shared" si="42"/>
        <v>3.6666666666666665</v>
      </c>
      <c r="BB58" s="33"/>
      <c r="BC58" s="33">
        <f t="shared" si="43"/>
        <v>36.666666666666664</v>
      </c>
      <c r="BD58" s="33"/>
      <c r="BE58" s="33">
        <f t="shared" si="44"/>
        <v>40.333333333333336</v>
      </c>
      <c r="BF58" s="33"/>
      <c r="BG58" s="33">
        <f t="shared" si="45"/>
        <v>56.666666666666664</v>
      </c>
      <c r="BH58" s="33"/>
      <c r="BI58" s="34">
        <f t="shared" si="46"/>
        <v>0.71670934699103706</v>
      </c>
      <c r="BJ58" s="42"/>
      <c r="BK58" s="33">
        <f t="shared" si="16"/>
        <v>-6</v>
      </c>
      <c r="BL58" s="35">
        <f t="shared" si="17"/>
        <v>-0.8571428571428571</v>
      </c>
      <c r="BM58" s="13">
        <f t="shared" si="18"/>
        <v>6</v>
      </c>
      <c r="BN58" s="25">
        <f t="shared" si="19"/>
        <v>0.21428571428571427</v>
      </c>
      <c r="BO58" s="13">
        <f t="shared" si="20"/>
        <v>0</v>
      </c>
      <c r="BP58" s="25">
        <f t="shared" si="21"/>
        <v>0</v>
      </c>
      <c r="BQ58" s="13">
        <f t="shared" si="22"/>
        <v>-11</v>
      </c>
      <c r="BR58" s="25">
        <f t="shared" si="23"/>
        <v>-0.2</v>
      </c>
      <c r="BS58" s="25">
        <f t="shared" si="24"/>
        <v>0.15909090909090906</v>
      </c>
      <c r="BT58" s="14"/>
      <c r="BU58" s="32">
        <f t="shared" si="25"/>
        <v>-2</v>
      </c>
      <c r="BV58" s="35">
        <f t="shared" si="26"/>
        <v>-0.66666666666666663</v>
      </c>
      <c r="BW58" s="13">
        <f t="shared" si="27"/>
        <v>-14</v>
      </c>
      <c r="BX58" s="25">
        <f t="shared" si="28"/>
        <v>-0.29166666666666669</v>
      </c>
      <c r="BY58" s="13">
        <f t="shared" si="29"/>
        <v>-16</v>
      </c>
      <c r="BZ58" s="25">
        <f t="shared" si="30"/>
        <v>-0.31372549019607843</v>
      </c>
      <c r="CA58" s="13">
        <f t="shared" si="31"/>
        <v>-27</v>
      </c>
      <c r="CB58" s="25">
        <f t="shared" si="32"/>
        <v>-0.38028169014084506</v>
      </c>
      <c r="CC58" s="25">
        <f t="shared" si="33"/>
        <v>7.7144686299615794E-2</v>
      </c>
    </row>
    <row r="59" spans="1:81" x14ac:dyDescent="0.25">
      <c r="A59" s="9">
        <v>504</v>
      </c>
      <c r="B59" s="10" t="s">
        <v>5</v>
      </c>
      <c r="C59" s="13">
        <v>15</v>
      </c>
      <c r="D59" s="14"/>
      <c r="E59" s="13">
        <v>112</v>
      </c>
      <c r="F59" s="14"/>
      <c r="G59" s="13">
        <f t="shared" si="34"/>
        <v>127</v>
      </c>
      <c r="H59" s="13"/>
      <c r="I59" s="13">
        <v>220</v>
      </c>
      <c r="J59" s="13"/>
      <c r="K59" s="25">
        <f t="shared" si="35"/>
        <v>0.57727272727272727</v>
      </c>
      <c r="L59" s="28"/>
      <c r="M59" s="13">
        <v>10</v>
      </c>
      <c r="N59" s="14"/>
      <c r="O59" s="13">
        <v>151</v>
      </c>
      <c r="P59" s="14"/>
      <c r="Q59" s="13">
        <f t="shared" si="36"/>
        <v>161</v>
      </c>
      <c r="R59" s="13"/>
      <c r="S59" s="13">
        <v>237</v>
      </c>
      <c r="T59" s="13"/>
      <c r="U59" s="25">
        <f t="shared" si="37"/>
        <v>0.67932489451476796</v>
      </c>
      <c r="V59" s="28"/>
      <c r="W59" s="13">
        <v>10</v>
      </c>
      <c r="X59" s="14"/>
      <c r="Y59" s="13">
        <v>157</v>
      </c>
      <c r="Z59" s="14"/>
      <c r="AA59" s="13">
        <f t="shared" si="38"/>
        <v>167</v>
      </c>
      <c r="AB59" s="13"/>
      <c r="AC59" s="13">
        <v>239</v>
      </c>
      <c r="AD59" s="13"/>
      <c r="AE59" s="25">
        <f t="shared" si="39"/>
        <v>0.69874476987447698</v>
      </c>
      <c r="AF59" s="28"/>
      <c r="AG59" s="13">
        <v>17</v>
      </c>
      <c r="AH59" s="14"/>
      <c r="AI59" s="13">
        <v>187</v>
      </c>
      <c r="AJ59" s="14"/>
      <c r="AK59" s="13">
        <f t="shared" si="40"/>
        <v>204</v>
      </c>
      <c r="AL59" s="13"/>
      <c r="AM59" s="13">
        <v>269</v>
      </c>
      <c r="AN59" s="14"/>
      <c r="AO59" s="25">
        <f t="shared" si="41"/>
        <v>0.75836431226765799</v>
      </c>
      <c r="AP59" s="28"/>
      <c r="AQ59" s="13">
        <v>9</v>
      </c>
      <c r="AR59" s="13"/>
      <c r="AS59" s="13">
        <v>145</v>
      </c>
      <c r="AT59" s="13"/>
      <c r="AU59" s="13">
        <f t="shared" si="9"/>
        <v>154</v>
      </c>
      <c r="AV59" s="13"/>
      <c r="AW59" s="13">
        <v>211</v>
      </c>
      <c r="AX59" s="14"/>
      <c r="AY59" s="25">
        <f t="shared" si="10"/>
        <v>0.72985781990521326</v>
      </c>
      <c r="AZ59" s="28"/>
      <c r="BA59" s="33">
        <f t="shared" si="42"/>
        <v>12</v>
      </c>
      <c r="BB59" s="33"/>
      <c r="BC59" s="33">
        <f t="shared" si="43"/>
        <v>163</v>
      </c>
      <c r="BD59" s="33"/>
      <c r="BE59" s="33">
        <f t="shared" si="44"/>
        <v>175</v>
      </c>
      <c r="BF59" s="33"/>
      <c r="BG59" s="33">
        <f t="shared" si="45"/>
        <v>239.66666666666666</v>
      </c>
      <c r="BH59" s="33"/>
      <c r="BI59" s="34">
        <f t="shared" si="46"/>
        <v>0.728988967349116</v>
      </c>
      <c r="BJ59" s="42"/>
      <c r="BK59" s="33">
        <f t="shared" si="16"/>
        <v>-8</v>
      </c>
      <c r="BL59" s="35">
        <f t="shared" si="17"/>
        <v>-0.47058823529411764</v>
      </c>
      <c r="BM59" s="13">
        <f t="shared" si="18"/>
        <v>-42</v>
      </c>
      <c r="BN59" s="25">
        <f t="shared" si="19"/>
        <v>-0.22459893048128343</v>
      </c>
      <c r="BO59" s="13">
        <f t="shared" si="20"/>
        <v>-50</v>
      </c>
      <c r="BP59" s="25">
        <f t="shared" si="21"/>
        <v>-0.24509803921568626</v>
      </c>
      <c r="BQ59" s="13">
        <f t="shared" si="22"/>
        <v>-58</v>
      </c>
      <c r="BR59" s="25">
        <f t="shared" si="23"/>
        <v>-0.21561338289962825</v>
      </c>
      <c r="BS59" s="25">
        <f t="shared" si="24"/>
        <v>-2.8506492362444735E-2</v>
      </c>
      <c r="BT59" s="14"/>
      <c r="BU59" s="32">
        <f t="shared" si="25"/>
        <v>-1</v>
      </c>
      <c r="BV59" s="35">
        <f t="shared" si="26"/>
        <v>-0.1</v>
      </c>
      <c r="BW59" s="13">
        <f t="shared" si="27"/>
        <v>-12</v>
      </c>
      <c r="BX59" s="25">
        <f t="shared" si="28"/>
        <v>-7.6433121019108277E-2</v>
      </c>
      <c r="BY59" s="13">
        <f t="shared" si="29"/>
        <v>-13</v>
      </c>
      <c r="BZ59" s="25">
        <f t="shared" si="30"/>
        <v>-7.7844311377245512E-2</v>
      </c>
      <c r="CA59" s="13">
        <f t="shared" si="31"/>
        <v>-28</v>
      </c>
      <c r="CB59" s="25">
        <f t="shared" si="32"/>
        <v>-0.11715481171548117</v>
      </c>
      <c r="CC59" s="25">
        <f t="shared" si="33"/>
        <v>3.1113050030736278E-2</v>
      </c>
    </row>
    <row r="60" spans="1:81" x14ac:dyDescent="0.25">
      <c r="A60" s="9">
        <v>516</v>
      </c>
      <c r="B60" s="10" t="s">
        <v>16</v>
      </c>
      <c r="C60" s="13">
        <v>29</v>
      </c>
      <c r="D60" s="14"/>
      <c r="E60" s="13">
        <v>252</v>
      </c>
      <c r="F60" s="14"/>
      <c r="G60" s="13">
        <f t="shared" si="34"/>
        <v>281</v>
      </c>
      <c r="H60" s="13"/>
      <c r="I60" s="13">
        <v>530</v>
      </c>
      <c r="J60" s="13"/>
      <c r="K60" s="25">
        <f t="shared" si="35"/>
        <v>0.53018867924528301</v>
      </c>
      <c r="L60" s="28"/>
      <c r="M60" s="13">
        <v>18</v>
      </c>
      <c r="N60" s="14"/>
      <c r="O60" s="13">
        <v>255</v>
      </c>
      <c r="P60" s="14"/>
      <c r="Q60" s="13">
        <f t="shared" si="36"/>
        <v>273</v>
      </c>
      <c r="R60" s="13"/>
      <c r="S60" s="13">
        <v>395</v>
      </c>
      <c r="T60" s="13"/>
      <c r="U60" s="25">
        <f t="shared" si="37"/>
        <v>0.69113924050632913</v>
      </c>
      <c r="V60" s="28"/>
      <c r="W60" s="13">
        <v>10</v>
      </c>
      <c r="X60" s="14"/>
      <c r="Y60" s="13">
        <v>164</v>
      </c>
      <c r="Z60" s="14"/>
      <c r="AA60" s="13">
        <f t="shared" si="38"/>
        <v>174</v>
      </c>
      <c r="AB60" s="13"/>
      <c r="AC60" s="13">
        <v>251</v>
      </c>
      <c r="AD60" s="13"/>
      <c r="AE60" s="25">
        <f t="shared" si="39"/>
        <v>0.69322709163346619</v>
      </c>
      <c r="AF60" s="28"/>
      <c r="AG60" s="13">
        <v>11</v>
      </c>
      <c r="AH60" s="14"/>
      <c r="AI60" s="13">
        <v>164</v>
      </c>
      <c r="AJ60" s="14"/>
      <c r="AK60" s="13">
        <f t="shared" si="40"/>
        <v>175</v>
      </c>
      <c r="AL60" s="13"/>
      <c r="AM60" s="13">
        <v>239</v>
      </c>
      <c r="AN60" s="14"/>
      <c r="AO60" s="25">
        <f t="shared" si="41"/>
        <v>0.73221757322175729</v>
      </c>
      <c r="AP60" s="28"/>
      <c r="AQ60" s="13">
        <v>7</v>
      </c>
      <c r="AR60" s="13"/>
      <c r="AS60" s="13">
        <v>147</v>
      </c>
      <c r="AT60" s="13"/>
      <c r="AU60" s="13">
        <f t="shared" si="9"/>
        <v>154</v>
      </c>
      <c r="AV60" s="13"/>
      <c r="AW60" s="13">
        <v>211</v>
      </c>
      <c r="AX60" s="14"/>
      <c r="AY60" s="25">
        <f t="shared" si="10"/>
        <v>0.72985781990521326</v>
      </c>
      <c r="AZ60" s="28"/>
      <c r="BA60" s="33">
        <f t="shared" si="42"/>
        <v>9.3333333333333339</v>
      </c>
      <c r="BB60" s="33"/>
      <c r="BC60" s="33">
        <f t="shared" si="43"/>
        <v>158.33333333333334</v>
      </c>
      <c r="BD60" s="33"/>
      <c r="BE60" s="33">
        <f t="shared" si="44"/>
        <v>167.66666666666666</v>
      </c>
      <c r="BF60" s="33"/>
      <c r="BG60" s="33">
        <f t="shared" si="45"/>
        <v>233.66666666666666</v>
      </c>
      <c r="BH60" s="33"/>
      <c r="BI60" s="34">
        <f t="shared" si="46"/>
        <v>0.71843416158681228</v>
      </c>
      <c r="BJ60" s="42"/>
      <c r="BK60" s="33">
        <f t="shared" si="16"/>
        <v>-4</v>
      </c>
      <c r="BL60" s="35">
        <f t="shared" si="17"/>
        <v>-0.36363636363636365</v>
      </c>
      <c r="BM60" s="13">
        <f t="shared" si="18"/>
        <v>-17</v>
      </c>
      <c r="BN60" s="25">
        <f t="shared" si="19"/>
        <v>-0.10365853658536585</v>
      </c>
      <c r="BO60" s="13">
        <f t="shared" si="20"/>
        <v>-21</v>
      </c>
      <c r="BP60" s="25">
        <f t="shared" si="21"/>
        <v>-0.12</v>
      </c>
      <c r="BQ60" s="13">
        <f t="shared" si="22"/>
        <v>-28</v>
      </c>
      <c r="BR60" s="25">
        <f t="shared" si="23"/>
        <v>-0.11715481171548117</v>
      </c>
      <c r="BS60" s="25">
        <f t="shared" si="24"/>
        <v>-2.3597533165440332E-3</v>
      </c>
      <c r="BT60" s="14"/>
      <c r="BU60" s="32">
        <f t="shared" si="25"/>
        <v>-3</v>
      </c>
      <c r="BV60" s="35">
        <f t="shared" si="26"/>
        <v>-0.3</v>
      </c>
      <c r="BW60" s="13">
        <f t="shared" si="27"/>
        <v>-17</v>
      </c>
      <c r="BX60" s="25">
        <f t="shared" si="28"/>
        <v>-0.10365853658536585</v>
      </c>
      <c r="BY60" s="13">
        <f t="shared" si="29"/>
        <v>-20</v>
      </c>
      <c r="BZ60" s="25">
        <f t="shared" si="30"/>
        <v>-0.11494252873563218</v>
      </c>
      <c r="CA60" s="13">
        <f t="shared" si="31"/>
        <v>-40</v>
      </c>
      <c r="CB60" s="25">
        <f t="shared" si="32"/>
        <v>-0.15936254980079681</v>
      </c>
      <c r="CC60" s="25">
        <f t="shared" si="33"/>
        <v>3.6630728271747071E-2</v>
      </c>
    </row>
    <row r="61" spans="1:81" s="16" customFormat="1" x14ac:dyDescent="0.25">
      <c r="A61" s="9">
        <v>539</v>
      </c>
      <c r="B61" s="10" t="s">
        <v>37</v>
      </c>
      <c r="C61" s="30">
        <v>5</v>
      </c>
      <c r="D61" s="2"/>
      <c r="E61" s="30">
        <v>24</v>
      </c>
      <c r="F61" s="2"/>
      <c r="G61" s="30">
        <f t="shared" si="34"/>
        <v>29</v>
      </c>
      <c r="H61" s="30"/>
      <c r="I61" s="30">
        <v>72</v>
      </c>
      <c r="J61" s="30"/>
      <c r="K61" s="31">
        <f t="shared" si="35"/>
        <v>0.40277777777777779</v>
      </c>
      <c r="L61" s="29"/>
      <c r="M61" s="30">
        <v>7</v>
      </c>
      <c r="N61" s="2"/>
      <c r="O61" s="30">
        <v>28</v>
      </c>
      <c r="P61" s="2"/>
      <c r="Q61" s="30">
        <f t="shared" si="36"/>
        <v>35</v>
      </c>
      <c r="R61" s="30"/>
      <c r="S61" s="30">
        <v>67</v>
      </c>
      <c r="T61" s="30"/>
      <c r="U61" s="31">
        <f t="shared" si="37"/>
        <v>0.52238805970149249</v>
      </c>
      <c r="V61" s="29"/>
      <c r="W61" s="30">
        <v>2</v>
      </c>
      <c r="X61" s="2"/>
      <c r="Y61" s="30">
        <v>41</v>
      </c>
      <c r="Z61" s="2"/>
      <c r="AA61" s="30">
        <f t="shared" si="38"/>
        <v>43</v>
      </c>
      <c r="AB61" s="30"/>
      <c r="AC61" s="30">
        <v>58</v>
      </c>
      <c r="AD61" s="30"/>
      <c r="AE61" s="31">
        <f t="shared" si="39"/>
        <v>0.74137931034482762</v>
      </c>
      <c r="AF61" s="29"/>
      <c r="AG61" s="30">
        <v>3</v>
      </c>
      <c r="AH61" s="2"/>
      <c r="AI61" s="30">
        <v>33</v>
      </c>
      <c r="AJ61" s="2"/>
      <c r="AK61" s="30">
        <f t="shared" si="40"/>
        <v>36</v>
      </c>
      <c r="AL61" s="13"/>
      <c r="AM61" s="30">
        <v>57</v>
      </c>
      <c r="AN61" s="2"/>
      <c r="AO61" s="31">
        <f t="shared" si="41"/>
        <v>0.63157894736842102</v>
      </c>
      <c r="AP61" s="29"/>
      <c r="AQ61" s="30">
        <v>4</v>
      </c>
      <c r="AR61" s="30"/>
      <c r="AS61" s="30">
        <v>31</v>
      </c>
      <c r="AT61" s="30"/>
      <c r="AU61" s="30">
        <f t="shared" si="9"/>
        <v>35</v>
      </c>
      <c r="AV61" s="13"/>
      <c r="AW61" s="30">
        <v>52</v>
      </c>
      <c r="AX61" s="2"/>
      <c r="AY61" s="31">
        <f t="shared" si="10"/>
        <v>0.67307692307692313</v>
      </c>
      <c r="AZ61" s="29"/>
      <c r="BA61" s="36">
        <f t="shared" si="42"/>
        <v>3</v>
      </c>
      <c r="BB61" s="36"/>
      <c r="BC61" s="36">
        <f t="shared" si="43"/>
        <v>35</v>
      </c>
      <c r="BD61" s="36"/>
      <c r="BE61" s="36">
        <f t="shared" si="44"/>
        <v>38</v>
      </c>
      <c r="BF61" s="36"/>
      <c r="BG61" s="36">
        <f t="shared" si="45"/>
        <v>55.666666666666664</v>
      </c>
      <c r="BH61" s="36"/>
      <c r="BI61" s="37">
        <f t="shared" si="46"/>
        <v>0.68201172693005729</v>
      </c>
      <c r="BJ61" s="43"/>
      <c r="BK61" s="36">
        <f t="shared" si="16"/>
        <v>1</v>
      </c>
      <c r="BL61" s="39">
        <f t="shared" si="17"/>
        <v>0.33333333333333331</v>
      </c>
      <c r="BM61" s="30">
        <f t="shared" si="18"/>
        <v>-2</v>
      </c>
      <c r="BN61" s="31">
        <f t="shared" si="19"/>
        <v>-6.0606060606060608E-2</v>
      </c>
      <c r="BO61" s="30">
        <f t="shared" si="20"/>
        <v>-1</v>
      </c>
      <c r="BP61" s="31">
        <f t="shared" si="21"/>
        <v>-2.7777777777777776E-2</v>
      </c>
      <c r="BQ61" s="30">
        <f t="shared" si="22"/>
        <v>-5</v>
      </c>
      <c r="BR61" s="31">
        <f t="shared" si="23"/>
        <v>-8.771929824561403E-2</v>
      </c>
      <c r="BS61" s="31">
        <f t="shared" si="24"/>
        <v>4.1497975708502111E-2</v>
      </c>
      <c r="BT61" s="2"/>
      <c r="BU61" s="38">
        <f t="shared" si="25"/>
        <v>2</v>
      </c>
      <c r="BV61" s="39">
        <f t="shared" si="26"/>
        <v>1</v>
      </c>
      <c r="BW61" s="30">
        <f t="shared" si="27"/>
        <v>-10</v>
      </c>
      <c r="BX61" s="31">
        <f t="shared" si="28"/>
        <v>-0.24390243902439024</v>
      </c>
      <c r="BY61" s="30">
        <f t="shared" si="29"/>
        <v>-8</v>
      </c>
      <c r="BZ61" s="31">
        <f t="shared" si="30"/>
        <v>-0.18604651162790697</v>
      </c>
      <c r="CA61" s="30">
        <f t="shared" si="31"/>
        <v>-6</v>
      </c>
      <c r="CB61" s="31">
        <f t="shared" si="32"/>
        <v>-0.10344827586206896</v>
      </c>
      <c r="CC61" s="31">
        <f t="shared" si="33"/>
        <v>-6.8302387267904496E-2</v>
      </c>
    </row>
    <row r="62" spans="1:81" x14ac:dyDescent="0.25">
      <c r="A62" s="10"/>
      <c r="B62" s="10"/>
      <c r="C62" s="13"/>
      <c r="D62" s="14"/>
      <c r="E62" s="13"/>
      <c r="F62" s="14"/>
      <c r="G62" s="13"/>
      <c r="H62" s="13"/>
      <c r="I62" s="13"/>
      <c r="J62" s="13"/>
      <c r="K62" s="25"/>
      <c r="L62" s="28"/>
      <c r="M62" s="13"/>
      <c r="N62" s="14"/>
      <c r="O62" s="13"/>
      <c r="P62" s="14"/>
      <c r="Q62" s="13"/>
      <c r="R62" s="13"/>
      <c r="S62" s="13"/>
      <c r="T62" s="13"/>
      <c r="U62" s="25"/>
      <c r="V62" s="28"/>
      <c r="W62" s="13"/>
      <c r="X62" s="14"/>
      <c r="Y62" s="13"/>
      <c r="Z62" s="14"/>
      <c r="AA62" s="13"/>
      <c r="AB62" s="13"/>
      <c r="AC62" s="13"/>
      <c r="AD62" s="13"/>
      <c r="AE62" s="25"/>
      <c r="AF62" s="28"/>
      <c r="AG62" s="13"/>
      <c r="AH62" s="14"/>
      <c r="AI62" s="13"/>
      <c r="AJ62" s="14"/>
      <c r="AK62" s="13"/>
      <c r="AL62" s="13"/>
      <c r="AM62" s="13"/>
      <c r="AN62" s="14"/>
      <c r="AO62" s="25"/>
      <c r="AP62" s="28"/>
      <c r="AQ62" s="13"/>
      <c r="AR62" s="13"/>
      <c r="AS62" s="13"/>
      <c r="AT62" s="13"/>
      <c r="AU62" s="13"/>
      <c r="AV62" s="13"/>
      <c r="AW62" s="13"/>
      <c r="AX62" s="14"/>
      <c r="AY62" s="25"/>
      <c r="AZ62" s="28"/>
      <c r="BA62" s="33"/>
      <c r="BB62" s="33"/>
      <c r="BC62" s="33"/>
      <c r="BD62" s="33"/>
      <c r="BE62" s="33"/>
      <c r="BF62" s="33"/>
      <c r="BG62" s="33"/>
      <c r="BH62" s="33"/>
      <c r="BI62" s="34"/>
      <c r="BJ62" s="42"/>
      <c r="BK62" s="33"/>
      <c r="BL62" s="35"/>
      <c r="BM62" s="13"/>
      <c r="BN62" s="25"/>
      <c r="BO62" s="13"/>
      <c r="BP62" s="25"/>
      <c r="BQ62" s="13"/>
      <c r="BR62" s="25"/>
      <c r="BS62" s="25"/>
      <c r="BT62" s="14"/>
      <c r="BU62" s="32"/>
      <c r="BV62" s="35"/>
      <c r="BW62" s="13"/>
      <c r="BX62" s="25"/>
      <c r="BY62" s="13"/>
      <c r="BZ62" s="25"/>
      <c r="CA62" s="13"/>
      <c r="CB62" s="25"/>
      <c r="CC62" s="25"/>
    </row>
    <row r="63" spans="1:81" x14ac:dyDescent="0.25">
      <c r="A63" s="10" t="s">
        <v>42</v>
      </c>
      <c r="B63" s="10" t="s">
        <v>55</v>
      </c>
      <c r="C63" s="13">
        <v>650</v>
      </c>
      <c r="D63" s="14"/>
      <c r="E63" s="13">
        <v>4514</v>
      </c>
      <c r="F63" s="14"/>
      <c r="G63" s="13">
        <f t="shared" ref="G63" si="47">E63+C63</f>
        <v>5164</v>
      </c>
      <c r="H63" s="13"/>
      <c r="I63" s="13">
        <v>11033</v>
      </c>
      <c r="J63" s="13"/>
      <c r="K63" s="25">
        <f t="shared" ref="K63" si="48">G63/I63</f>
        <v>0.46805039427173029</v>
      </c>
      <c r="L63" s="28"/>
      <c r="M63" s="13">
        <v>575</v>
      </c>
      <c r="N63" s="14"/>
      <c r="O63" s="13">
        <v>6805</v>
      </c>
      <c r="P63" s="14"/>
      <c r="Q63" s="13">
        <f t="shared" ref="Q63" si="49">O63+M63</f>
        <v>7380</v>
      </c>
      <c r="R63" s="13"/>
      <c r="S63" s="13">
        <v>10297</v>
      </c>
      <c r="T63" s="13"/>
      <c r="U63" s="25">
        <f t="shared" ref="U63" si="50">Q63/S63</f>
        <v>0.7167136059046324</v>
      </c>
      <c r="V63" s="28"/>
      <c r="W63" s="13">
        <v>483</v>
      </c>
      <c r="X63" s="14"/>
      <c r="Y63" s="13">
        <v>6319</v>
      </c>
      <c r="Z63" s="14"/>
      <c r="AA63" s="13">
        <f t="shared" ref="AA63" si="51">Y63+W63</f>
        <v>6802</v>
      </c>
      <c r="AB63" s="13"/>
      <c r="AC63" s="13">
        <v>9350</v>
      </c>
      <c r="AD63" s="13"/>
      <c r="AE63" s="25">
        <f t="shared" ref="AE63" si="52">AA63/AC63</f>
        <v>0.72748663101604283</v>
      </c>
      <c r="AF63" s="28"/>
      <c r="AG63" s="13">
        <v>532</v>
      </c>
      <c r="AH63" s="14"/>
      <c r="AI63" s="13">
        <v>5637</v>
      </c>
      <c r="AJ63" s="14"/>
      <c r="AK63" s="13">
        <f>AI63+AG63</f>
        <v>6169</v>
      </c>
      <c r="AL63" s="13"/>
      <c r="AM63" s="13">
        <v>8296</v>
      </c>
      <c r="AN63" s="14"/>
      <c r="AO63" s="25">
        <f t="shared" ref="AO63" si="53">IF(AM63=0,"--",AK63/AM63)</f>
        <v>0.74361137897782059</v>
      </c>
      <c r="AP63" s="28"/>
      <c r="AQ63" s="13">
        <v>521</v>
      </c>
      <c r="AR63" s="13"/>
      <c r="AS63" s="13">
        <v>5807</v>
      </c>
      <c r="AT63" s="13"/>
      <c r="AU63" s="13">
        <f>AS63+AQ63</f>
        <v>6328</v>
      </c>
      <c r="AV63" s="13"/>
      <c r="AW63" s="13">
        <v>8382</v>
      </c>
      <c r="AX63" s="14"/>
      <c r="AY63" s="25">
        <f t="shared" si="10"/>
        <v>0.75495108565974711</v>
      </c>
      <c r="AZ63" s="28"/>
      <c r="BA63" s="33">
        <f t="shared" si="42"/>
        <v>512</v>
      </c>
      <c r="BB63" s="33"/>
      <c r="BC63" s="33">
        <f t="shared" si="43"/>
        <v>5921</v>
      </c>
      <c r="BD63" s="33"/>
      <c r="BE63" s="33">
        <f t="shared" si="44"/>
        <v>6433</v>
      </c>
      <c r="BF63" s="33"/>
      <c r="BG63" s="33">
        <f t="shared" si="45"/>
        <v>8676</v>
      </c>
      <c r="BH63" s="33"/>
      <c r="BI63" s="34">
        <f t="shared" si="46"/>
        <v>0.74201636521787018</v>
      </c>
      <c r="BJ63" s="42"/>
      <c r="BK63" s="33">
        <f t="shared" si="16"/>
        <v>-11</v>
      </c>
      <c r="BL63" s="35">
        <f t="shared" si="17"/>
        <v>-2.0676691729323307E-2</v>
      </c>
      <c r="BM63" s="13">
        <f t="shared" si="18"/>
        <v>170</v>
      </c>
      <c r="BN63" s="25">
        <f t="shared" si="19"/>
        <v>3.0157885400035479E-2</v>
      </c>
      <c r="BO63" s="13">
        <f t="shared" si="20"/>
        <v>159</v>
      </c>
      <c r="BP63" s="25">
        <f t="shared" si="21"/>
        <v>2.5774031447560384E-2</v>
      </c>
      <c r="BQ63" s="13">
        <f t="shared" si="22"/>
        <v>86</v>
      </c>
      <c r="BR63" s="25">
        <f t="shared" si="23"/>
        <v>1.0366441658630666E-2</v>
      </c>
      <c r="BS63" s="25">
        <f t="shared" si="24"/>
        <v>1.133970668192652E-2</v>
      </c>
      <c r="BT63" s="14"/>
      <c r="BU63" s="32">
        <f t="shared" si="25"/>
        <v>38</v>
      </c>
      <c r="BV63" s="35">
        <f t="shared" si="26"/>
        <v>7.8674948240165632E-2</v>
      </c>
      <c r="BW63" s="13">
        <f t="shared" si="27"/>
        <v>-512</v>
      </c>
      <c r="BX63" s="25">
        <f t="shared" si="28"/>
        <v>-8.1025478714986554E-2</v>
      </c>
      <c r="BY63" s="13">
        <f t="shared" si="29"/>
        <v>-474</v>
      </c>
      <c r="BZ63" s="25">
        <f t="shared" si="30"/>
        <v>-6.9685386650985004E-2</v>
      </c>
      <c r="CA63" s="13">
        <f t="shared" si="31"/>
        <v>-968</v>
      </c>
      <c r="CB63" s="25">
        <f t="shared" si="32"/>
        <v>-0.10352941176470588</v>
      </c>
      <c r="CC63" s="25">
        <f t="shared" si="33"/>
        <v>2.7464454643704284E-2</v>
      </c>
    </row>
    <row r="64" spans="1:81" x14ac:dyDescent="0.25">
      <c r="A64" s="10"/>
      <c r="B64" s="10"/>
      <c r="C64" s="10"/>
      <c r="D64" s="10"/>
      <c r="E64" s="10"/>
      <c r="F64" s="10"/>
      <c r="G64" s="11"/>
      <c r="I64" s="11"/>
    </row>
    <row r="65" spans="1:9" ht="15.75" x14ac:dyDescent="0.25">
      <c r="A65" s="44" t="s">
        <v>129</v>
      </c>
      <c r="B65" s="10"/>
      <c r="C65" s="10"/>
      <c r="D65" s="10"/>
      <c r="E65" s="10"/>
      <c r="F65" s="10"/>
      <c r="G65" s="11"/>
      <c r="I65" s="11"/>
    </row>
    <row r="66" spans="1:9" x14ac:dyDescent="0.25">
      <c r="A66" s="10"/>
      <c r="B66" s="10"/>
      <c r="C66" s="10"/>
      <c r="D66" s="10"/>
      <c r="E66" s="10"/>
      <c r="F66" s="10"/>
      <c r="G66" s="11"/>
      <c r="I66" s="11"/>
    </row>
    <row r="67" spans="1:9" x14ac:dyDescent="0.25">
      <c r="A67" s="3" t="s">
        <v>59</v>
      </c>
      <c r="B67" s="10"/>
      <c r="C67" s="10"/>
      <c r="D67" s="10"/>
      <c r="E67" s="10"/>
      <c r="F67" s="10"/>
    </row>
    <row r="68" spans="1:9" x14ac:dyDescent="0.25">
      <c r="A68" s="10"/>
      <c r="B68" s="10"/>
      <c r="C68" s="10"/>
      <c r="D68" s="10"/>
      <c r="E68" s="10"/>
      <c r="F68" s="10"/>
    </row>
  </sheetData>
  <printOptions horizontalCentered="1"/>
  <pageMargins left="0.45" right="0.45" top="0.5" bottom="0.5" header="0.05" footer="0.3"/>
  <pageSetup scale="61" fitToWidth="0" orientation="landscape" horizontalDpi="1200" verticalDpi="1200" r:id="rId1"/>
  <headerFooter>
    <oddHeader>&amp;CIllinois Community College Board
3P1:  Student Retention or Transfer
Female Students
Program Year:  2014-2018</oddHeader>
    <oddFooter>&amp;L2015: Numerator now aligned with federal reporting definition. CTE concentrators earning credential in reporting year now included with those remaining enrolled in orig institution.
SOURCE: Annual Enroll &amp; Compl (A1) and National Student Clearinghouse</oddFooter>
  </headerFooter>
  <colBreaks count="3" manualBreakCount="3">
    <brk id="22" min="4" max="63" man="1"/>
    <brk id="42" min="4" max="63" man="1"/>
    <brk id="62" min="4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8"/>
  <sheetViews>
    <sheetView zoomScaleNormal="100" workbookViewId="0">
      <pane xSplit="2" ySplit="10" topLeftCell="C11" activePane="bottomRight" state="frozen"/>
      <selection activeCell="BL45" sqref="BL45"/>
      <selection pane="topRight" activeCell="BL45" sqref="BL45"/>
      <selection pane="bottomLeft" activeCell="BL45" sqref="BL45"/>
      <selection pane="bottomRight" activeCell="C11" sqref="C11"/>
    </sheetView>
  </sheetViews>
  <sheetFormatPr defaultRowHeight="15" x14ac:dyDescent="0.25"/>
  <cols>
    <col min="2" max="2" width="15.28515625" customWidth="1"/>
    <col min="3" max="3" width="9.140625" customWidth="1"/>
    <col min="4" max="4" width="3.85546875" customWidth="1"/>
    <col min="5" max="5" width="9.140625" customWidth="1"/>
    <col min="6" max="6" width="3.85546875" customWidth="1"/>
    <col min="7" max="7" width="9.140625" customWidth="1"/>
    <col min="8" max="8" width="3.85546875" customWidth="1"/>
    <col min="9" max="9" width="9.140625" customWidth="1"/>
    <col min="10" max="10" width="3.85546875" customWidth="1"/>
    <col min="11" max="11" width="10.7109375" customWidth="1"/>
    <col min="12" max="12" width="3.42578125" customWidth="1"/>
    <col min="13" max="13" width="9.140625" customWidth="1"/>
    <col min="14" max="14" width="3.85546875" customWidth="1"/>
    <col min="15" max="15" width="9.140625" customWidth="1"/>
    <col min="16" max="16" width="3.85546875" customWidth="1"/>
    <col min="18" max="18" width="3.85546875" customWidth="1"/>
    <col min="20" max="20" width="3.85546875" customWidth="1"/>
    <col min="21" max="21" width="10.7109375" customWidth="1"/>
    <col min="22" max="22" width="3.42578125" customWidth="1"/>
    <col min="23" max="23" width="9.140625" customWidth="1"/>
    <col min="24" max="24" width="3.85546875" customWidth="1"/>
    <col min="25" max="25" width="9.140625" customWidth="1"/>
    <col min="26" max="26" width="3.85546875" customWidth="1"/>
    <col min="28" max="28" width="3.85546875" customWidth="1"/>
    <col min="30" max="30" width="3.85546875" customWidth="1"/>
    <col min="31" max="31" width="10.7109375" customWidth="1"/>
    <col min="32" max="32" width="3.42578125" customWidth="1"/>
    <col min="33" max="33" width="9.140625" customWidth="1"/>
    <col min="34" max="34" width="3.85546875" customWidth="1"/>
    <col min="35" max="35" width="9.140625" customWidth="1"/>
    <col min="36" max="36" width="3.85546875" customWidth="1"/>
    <col min="37" max="37" width="9.140625" customWidth="1"/>
    <col min="38" max="38" width="3.85546875" customWidth="1"/>
    <col min="39" max="39" width="9.140625" customWidth="1"/>
    <col min="40" max="40" width="3.85546875" customWidth="1"/>
    <col min="41" max="41" width="10.7109375" customWidth="1"/>
    <col min="42" max="42" width="3.42578125" customWidth="1"/>
    <col min="43" max="43" width="9.140625" customWidth="1"/>
    <col min="44" max="44" width="3.85546875" customWidth="1"/>
    <col min="45" max="45" width="9.140625" customWidth="1"/>
    <col min="46" max="46" width="3.85546875" customWidth="1"/>
    <col min="47" max="47" width="9.140625" customWidth="1"/>
    <col min="48" max="48" width="3.85546875" customWidth="1"/>
    <col min="49" max="49" width="9.140625" customWidth="1"/>
    <col min="50" max="50" width="3.85546875" customWidth="1"/>
    <col min="51" max="51" width="10.7109375" customWidth="1"/>
    <col min="52" max="52" width="3.42578125" customWidth="1"/>
    <col min="53" max="53" width="9.140625" customWidth="1"/>
    <col min="54" max="54" width="3.85546875" customWidth="1"/>
    <col min="55" max="55" width="9.140625" customWidth="1"/>
    <col min="56" max="56" width="3.85546875" customWidth="1"/>
    <col min="57" max="57" width="9.140625" customWidth="1"/>
    <col min="58" max="58" width="3.85546875" customWidth="1"/>
    <col min="59" max="59" width="9.140625" customWidth="1"/>
    <col min="60" max="60" width="3.85546875" customWidth="1"/>
    <col min="61" max="61" width="10.7109375" customWidth="1"/>
    <col min="62" max="62" width="3.42578125" customWidth="1"/>
    <col min="63" max="70" width="9.140625" customWidth="1"/>
    <col min="71" max="71" width="10.7109375" customWidth="1"/>
    <col min="72" max="72" width="3.42578125" customWidth="1"/>
    <col min="74" max="74" width="9.140625" customWidth="1"/>
    <col min="76" max="76" width="9.140625" customWidth="1"/>
    <col min="78" max="78" width="9.140625" customWidth="1"/>
    <col min="80" max="80" width="9.140625" customWidth="1"/>
    <col min="81" max="81" width="10.7109375" customWidth="1"/>
    <col min="82" max="82" width="3.42578125" customWidth="1"/>
  </cols>
  <sheetData>
    <row r="1" spans="1:82" x14ac:dyDescent="0.25">
      <c r="A1" s="4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42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x14ac:dyDescent="0.25">
      <c r="A2" s="4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42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x14ac:dyDescent="0.25">
      <c r="A3" s="4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42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x14ac:dyDescent="0.25">
      <c r="A4" s="4" t="s">
        <v>185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42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x14ac:dyDescent="0.25">
      <c r="A5" s="4"/>
      <c r="B5" s="1"/>
      <c r="C5" s="1" t="s">
        <v>42</v>
      </c>
      <c r="D5" s="1"/>
      <c r="E5" s="1"/>
      <c r="F5" s="1"/>
      <c r="G5" s="1"/>
      <c r="H5" s="1"/>
      <c r="I5" s="1"/>
      <c r="J5" s="1"/>
      <c r="K5" s="1"/>
      <c r="L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82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82" x14ac:dyDescent="0.25"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J7" s="28"/>
      <c r="BK7" s="21" t="s">
        <v>186</v>
      </c>
      <c r="BL7" s="1"/>
      <c r="BM7" s="1"/>
      <c r="BN7" s="1"/>
      <c r="BO7" s="1"/>
      <c r="BP7" s="6"/>
      <c r="BQ7" s="6"/>
      <c r="BR7" s="6"/>
      <c r="BS7" s="6"/>
      <c r="BT7" s="6"/>
      <c r="BU7" s="17" t="s">
        <v>187</v>
      </c>
      <c r="BV7" s="6"/>
      <c r="BW7" s="6"/>
      <c r="BX7" s="6"/>
      <c r="BY7" s="1"/>
      <c r="BZ7" s="6"/>
      <c r="CA7" s="6"/>
      <c r="CB7" s="6"/>
      <c r="CC7" s="6"/>
      <c r="CD7" s="6"/>
    </row>
    <row r="8" spans="1:82" x14ac:dyDescent="0.25">
      <c r="A8" s="4"/>
      <c r="B8" s="5"/>
      <c r="C8" s="21">
        <v>2014</v>
      </c>
      <c r="D8" s="1"/>
      <c r="E8" s="1"/>
      <c r="F8" s="1"/>
      <c r="G8" s="1"/>
      <c r="H8" s="1"/>
      <c r="I8" s="1"/>
      <c r="J8" s="1"/>
      <c r="K8" s="1"/>
      <c r="L8" s="26"/>
      <c r="M8" s="21">
        <v>2015</v>
      </c>
      <c r="N8" s="1"/>
      <c r="O8" s="1"/>
      <c r="P8" s="1"/>
      <c r="Q8" s="1"/>
      <c r="R8" s="1"/>
      <c r="S8" s="1"/>
      <c r="T8" s="1"/>
      <c r="U8" s="1"/>
      <c r="V8" s="26"/>
      <c r="W8" s="21">
        <v>2016</v>
      </c>
      <c r="X8" s="1"/>
      <c r="Y8" s="1"/>
      <c r="Z8" s="1"/>
      <c r="AA8" s="1"/>
      <c r="AB8" s="1"/>
      <c r="AC8" s="1"/>
      <c r="AD8" s="1"/>
      <c r="AE8" s="1"/>
      <c r="AF8" s="26"/>
      <c r="AG8" s="21">
        <v>2017</v>
      </c>
      <c r="AH8" s="1"/>
      <c r="AI8" s="1"/>
      <c r="AJ8" s="1"/>
      <c r="AK8" s="1"/>
      <c r="AL8" s="1"/>
      <c r="AM8" s="1"/>
      <c r="AN8" s="1"/>
      <c r="AO8" s="1"/>
      <c r="AP8" s="26"/>
      <c r="AQ8" s="21">
        <v>2018</v>
      </c>
      <c r="AR8" s="1"/>
      <c r="AS8" s="1"/>
      <c r="AT8" s="1"/>
      <c r="AU8" s="1"/>
      <c r="AV8" s="1"/>
      <c r="AW8" s="1"/>
      <c r="AX8" s="1"/>
      <c r="AY8" s="1"/>
      <c r="AZ8" s="26"/>
      <c r="BA8" s="21" t="s">
        <v>61</v>
      </c>
      <c r="BB8" s="1"/>
      <c r="BC8" s="1"/>
      <c r="BD8" s="1"/>
      <c r="BE8" s="1"/>
      <c r="BF8" s="1"/>
      <c r="BG8" s="1"/>
      <c r="BH8" s="1"/>
      <c r="BI8" s="1"/>
      <c r="BJ8" s="26"/>
      <c r="BK8" s="21" t="s">
        <v>42</v>
      </c>
      <c r="BL8" s="1"/>
      <c r="BM8" s="1"/>
      <c r="BN8" s="1"/>
      <c r="BO8" s="6" t="s">
        <v>42</v>
      </c>
      <c r="BP8" s="6"/>
      <c r="BQ8" s="6"/>
      <c r="BR8" s="6"/>
      <c r="BS8" s="6" t="s">
        <v>62</v>
      </c>
      <c r="BT8" s="6"/>
      <c r="BU8" s="17" t="s">
        <v>42</v>
      </c>
      <c r="BV8" s="6"/>
      <c r="BW8" s="6"/>
      <c r="BX8" s="6"/>
      <c r="BY8" s="6" t="s">
        <v>42</v>
      </c>
      <c r="BZ8" s="6"/>
      <c r="CA8" s="6"/>
      <c r="CB8" s="6"/>
      <c r="CC8" s="6" t="s">
        <v>62</v>
      </c>
      <c r="CD8" s="6"/>
    </row>
    <row r="9" spans="1:82" x14ac:dyDescent="0.25">
      <c r="A9" s="4"/>
      <c r="B9" s="5"/>
      <c r="C9" s="22" t="s">
        <v>42</v>
      </c>
      <c r="D9" s="5"/>
      <c r="E9" s="5"/>
      <c r="F9" s="5"/>
      <c r="G9" s="1"/>
      <c r="H9" s="1"/>
      <c r="I9" s="1"/>
      <c r="J9" s="1"/>
      <c r="K9" s="6" t="s">
        <v>62</v>
      </c>
      <c r="L9" s="27"/>
      <c r="M9" s="22" t="s">
        <v>42</v>
      </c>
      <c r="N9" s="5"/>
      <c r="O9" s="5"/>
      <c r="P9" s="5"/>
      <c r="Q9" s="1"/>
      <c r="R9" s="1"/>
      <c r="S9" s="1"/>
      <c r="T9" s="1"/>
      <c r="U9" s="6" t="s">
        <v>62</v>
      </c>
      <c r="V9" s="27"/>
      <c r="W9" s="22" t="s">
        <v>42</v>
      </c>
      <c r="X9" s="5"/>
      <c r="Y9" s="5"/>
      <c r="Z9" s="5"/>
      <c r="AA9" s="1"/>
      <c r="AB9" s="1"/>
      <c r="AC9" s="1"/>
      <c r="AD9" s="1"/>
      <c r="AE9" s="6" t="s">
        <v>62</v>
      </c>
      <c r="AF9" s="27"/>
      <c r="AG9" s="22" t="s">
        <v>42</v>
      </c>
      <c r="AH9" s="5"/>
      <c r="AI9" s="5"/>
      <c r="AJ9" s="5"/>
      <c r="AK9" s="1"/>
      <c r="AL9" s="1"/>
      <c r="AM9" s="1"/>
      <c r="AN9" s="1"/>
      <c r="AO9" s="6" t="s">
        <v>62</v>
      </c>
      <c r="AP9" s="27"/>
      <c r="AQ9" s="22" t="s">
        <v>42</v>
      </c>
      <c r="AR9" s="5"/>
      <c r="AS9" s="5"/>
      <c r="AT9" s="5"/>
      <c r="AU9" s="1"/>
      <c r="AV9" s="1"/>
      <c r="AW9" s="1"/>
      <c r="AX9" s="1"/>
      <c r="AY9" s="6" t="s">
        <v>62</v>
      </c>
      <c r="AZ9" s="27"/>
      <c r="BA9" s="22" t="s">
        <v>42</v>
      </c>
      <c r="BB9" s="5"/>
      <c r="BC9" s="5"/>
      <c r="BD9" s="5"/>
      <c r="BE9" s="1" t="s">
        <v>42</v>
      </c>
      <c r="BF9" s="1"/>
      <c r="BG9" s="1"/>
      <c r="BH9" s="1"/>
      <c r="BI9" s="6" t="s">
        <v>62</v>
      </c>
      <c r="BJ9" s="27"/>
      <c r="BK9" s="40" t="s">
        <v>57</v>
      </c>
      <c r="BL9" s="6"/>
      <c r="BM9" s="6" t="s">
        <v>58</v>
      </c>
      <c r="BN9" s="6"/>
      <c r="BO9" s="6" t="s">
        <v>1</v>
      </c>
      <c r="BP9" s="6"/>
      <c r="BQ9" s="6" t="s">
        <v>0</v>
      </c>
      <c r="BR9" s="6"/>
      <c r="BS9" s="6" t="s">
        <v>63</v>
      </c>
      <c r="BT9" s="6"/>
      <c r="BU9" s="19" t="s">
        <v>57</v>
      </c>
      <c r="BV9" s="6"/>
      <c r="BW9" s="6" t="s">
        <v>58</v>
      </c>
      <c r="BX9" s="6"/>
      <c r="BY9" s="6" t="s">
        <v>1</v>
      </c>
      <c r="BZ9" s="6"/>
      <c r="CA9" s="6" t="s">
        <v>0</v>
      </c>
      <c r="CB9" s="6"/>
      <c r="CC9" s="6" t="s">
        <v>63</v>
      </c>
      <c r="CD9" s="6"/>
    </row>
    <row r="10" spans="1:82" x14ac:dyDescent="0.25">
      <c r="A10" s="8" t="s">
        <v>39</v>
      </c>
      <c r="B10" s="8" t="s">
        <v>40</v>
      </c>
      <c r="C10" s="23" t="s">
        <v>57</v>
      </c>
      <c r="D10" s="7"/>
      <c r="E10" s="7" t="s">
        <v>58</v>
      </c>
      <c r="F10" s="7"/>
      <c r="G10" s="7" t="s">
        <v>1</v>
      </c>
      <c r="H10" s="7"/>
      <c r="I10" s="7" t="s">
        <v>0</v>
      </c>
      <c r="J10" s="7"/>
      <c r="K10" s="7" t="s">
        <v>63</v>
      </c>
      <c r="L10" s="27"/>
      <c r="M10" s="23" t="s">
        <v>57</v>
      </c>
      <c r="N10" s="7"/>
      <c r="O10" s="7" t="s">
        <v>58</v>
      </c>
      <c r="P10" s="7"/>
      <c r="Q10" s="7" t="s">
        <v>1</v>
      </c>
      <c r="R10" s="7"/>
      <c r="S10" s="7" t="s">
        <v>0</v>
      </c>
      <c r="T10" s="7"/>
      <c r="U10" s="7" t="s">
        <v>63</v>
      </c>
      <c r="V10" s="27"/>
      <c r="W10" s="23" t="s">
        <v>57</v>
      </c>
      <c r="X10" s="7"/>
      <c r="Y10" s="7" t="s">
        <v>58</v>
      </c>
      <c r="Z10" s="7"/>
      <c r="AA10" s="7" t="s">
        <v>1</v>
      </c>
      <c r="AB10" s="7"/>
      <c r="AC10" s="7" t="s">
        <v>0</v>
      </c>
      <c r="AD10" s="7"/>
      <c r="AE10" s="7" t="s">
        <v>63</v>
      </c>
      <c r="AF10" s="27"/>
      <c r="AG10" s="23" t="s">
        <v>57</v>
      </c>
      <c r="AH10" s="7"/>
      <c r="AI10" s="7" t="s">
        <v>58</v>
      </c>
      <c r="AJ10" s="7"/>
      <c r="AK10" s="7" t="s">
        <v>1</v>
      </c>
      <c r="AL10" s="7"/>
      <c r="AM10" s="7" t="s">
        <v>0</v>
      </c>
      <c r="AN10" s="7"/>
      <c r="AO10" s="7" t="s">
        <v>63</v>
      </c>
      <c r="AP10" s="27"/>
      <c r="AQ10" s="23" t="s">
        <v>57</v>
      </c>
      <c r="AR10" s="7"/>
      <c r="AS10" s="7" t="s">
        <v>58</v>
      </c>
      <c r="AT10" s="7"/>
      <c r="AU10" s="7" t="s">
        <v>1</v>
      </c>
      <c r="AV10" s="7"/>
      <c r="AW10" s="7" t="s">
        <v>0</v>
      </c>
      <c r="AX10" s="7"/>
      <c r="AY10" s="7" t="s">
        <v>63</v>
      </c>
      <c r="AZ10" s="27"/>
      <c r="BA10" s="23" t="s">
        <v>57</v>
      </c>
      <c r="BB10" s="7"/>
      <c r="BC10" s="7" t="s">
        <v>58</v>
      </c>
      <c r="BD10" s="7"/>
      <c r="BE10" s="7" t="s">
        <v>1</v>
      </c>
      <c r="BF10" s="7"/>
      <c r="BG10" s="7" t="s">
        <v>0</v>
      </c>
      <c r="BH10" s="7"/>
      <c r="BI10" s="7" t="s">
        <v>63</v>
      </c>
      <c r="BJ10" s="27"/>
      <c r="BK10" s="41" t="s">
        <v>64</v>
      </c>
      <c r="BL10" s="2" t="s">
        <v>65</v>
      </c>
      <c r="BM10" s="2" t="s">
        <v>64</v>
      </c>
      <c r="BN10" s="2" t="s">
        <v>65</v>
      </c>
      <c r="BO10" s="2" t="s">
        <v>64</v>
      </c>
      <c r="BP10" s="2" t="s">
        <v>65</v>
      </c>
      <c r="BQ10" s="2" t="s">
        <v>64</v>
      </c>
      <c r="BR10" s="2" t="s">
        <v>65</v>
      </c>
      <c r="BS10" s="2" t="s">
        <v>66</v>
      </c>
      <c r="BU10" s="20" t="s">
        <v>64</v>
      </c>
      <c r="BV10" s="2" t="s">
        <v>65</v>
      </c>
      <c r="BW10" s="2" t="s">
        <v>64</v>
      </c>
      <c r="BX10" s="2" t="s">
        <v>65</v>
      </c>
      <c r="BY10" s="2" t="s">
        <v>64</v>
      </c>
      <c r="BZ10" s="2" t="s">
        <v>65</v>
      </c>
      <c r="CA10" s="2" t="s">
        <v>64</v>
      </c>
      <c r="CB10" s="2" t="s">
        <v>65</v>
      </c>
      <c r="CC10" s="2" t="s">
        <v>66</v>
      </c>
    </row>
    <row r="11" spans="1:82" x14ac:dyDescent="0.25">
      <c r="L11" s="28"/>
      <c r="V11" s="28"/>
      <c r="AF11" s="28"/>
      <c r="AP11" s="28"/>
      <c r="AZ11" s="28"/>
      <c r="BA11" s="24"/>
      <c r="BJ11" s="28"/>
      <c r="BK11" s="24"/>
      <c r="BU11" s="18"/>
    </row>
    <row r="12" spans="1:82" x14ac:dyDescent="0.25">
      <c r="A12" s="9">
        <v>503</v>
      </c>
      <c r="B12" s="10" t="s">
        <v>4</v>
      </c>
      <c r="C12" s="13">
        <v>19</v>
      </c>
      <c r="D12" s="14"/>
      <c r="E12" s="13">
        <v>90</v>
      </c>
      <c r="F12" s="14"/>
      <c r="G12" s="13">
        <f>E12+C12</f>
        <v>109</v>
      </c>
      <c r="H12" s="13"/>
      <c r="I12" s="13">
        <v>218</v>
      </c>
      <c r="J12" s="13"/>
      <c r="K12" s="25">
        <f>G12/I12</f>
        <v>0.5</v>
      </c>
      <c r="L12" s="28"/>
      <c r="M12" s="13">
        <v>27</v>
      </c>
      <c r="N12" s="14"/>
      <c r="O12" s="13">
        <v>117</v>
      </c>
      <c r="P12" s="14"/>
      <c r="Q12" s="13">
        <f>O12+M12</f>
        <v>144</v>
      </c>
      <c r="R12" s="13"/>
      <c r="S12" s="13">
        <v>207</v>
      </c>
      <c r="T12" s="13"/>
      <c r="U12" s="25">
        <f>Q12/S12</f>
        <v>0.69565217391304346</v>
      </c>
      <c r="V12" s="28"/>
      <c r="W12" s="13">
        <v>16</v>
      </c>
      <c r="X12" s="14"/>
      <c r="Y12" s="13">
        <v>112</v>
      </c>
      <c r="Z12" s="14"/>
      <c r="AA12" s="13">
        <f t="shared" ref="AA12" si="0">Y12+W12</f>
        <v>128</v>
      </c>
      <c r="AB12" s="13"/>
      <c r="AC12" s="13">
        <v>197</v>
      </c>
      <c r="AD12" s="13"/>
      <c r="AE12" s="25">
        <f>AA12/AC12</f>
        <v>0.64974619289340096</v>
      </c>
      <c r="AF12" s="28"/>
      <c r="AG12" s="13">
        <v>10</v>
      </c>
      <c r="AH12" s="14"/>
      <c r="AI12" s="13">
        <v>101</v>
      </c>
      <c r="AJ12" s="14"/>
      <c r="AK12" s="13">
        <f>AI12+AG12</f>
        <v>111</v>
      </c>
      <c r="AL12" s="13"/>
      <c r="AM12" s="13">
        <v>160</v>
      </c>
      <c r="AN12" s="14"/>
      <c r="AO12" s="25">
        <f>IF(AM12=0,"--",AK12/AM12)</f>
        <v>0.69374999999999998</v>
      </c>
      <c r="AP12" s="28"/>
      <c r="AQ12" s="13">
        <v>11</v>
      </c>
      <c r="AR12" s="13"/>
      <c r="AS12" s="13">
        <v>84</v>
      </c>
      <c r="AT12" s="13"/>
      <c r="AU12" s="13">
        <f>AS12+AQ12</f>
        <v>95</v>
      </c>
      <c r="AV12" s="13"/>
      <c r="AW12" s="13">
        <v>158</v>
      </c>
      <c r="AX12" s="14"/>
      <c r="AY12" s="25">
        <f>IF(AW12=0,"--",AU12/AW12)</f>
        <v>0.60126582278481011</v>
      </c>
      <c r="AZ12" s="28"/>
      <c r="BA12" s="33">
        <f>AVERAGE(AQ12,W12,AG12)</f>
        <v>12.333333333333334</v>
      </c>
      <c r="BB12" s="33"/>
      <c r="BC12" s="33">
        <f>AVERAGE(AS12,Y12,AI12)</f>
        <v>99</v>
      </c>
      <c r="BD12" s="33"/>
      <c r="BE12" s="33">
        <f>AVERAGE(AU12,AA12,AK12)</f>
        <v>111.33333333333333</v>
      </c>
      <c r="BF12" s="33"/>
      <c r="BG12" s="33">
        <f>AVERAGE(AW12,AC12,AM12)</f>
        <v>171.66666666666666</v>
      </c>
      <c r="BH12" s="33"/>
      <c r="BI12" s="34">
        <f>AVERAGE(AY12,AE12,AO12)</f>
        <v>0.64825400522607035</v>
      </c>
      <c r="BJ12" s="42"/>
      <c r="BK12" s="33">
        <f>AQ12-AG12</f>
        <v>1</v>
      </c>
      <c r="BL12" s="35">
        <f>IF(AG12=0,"--",BK12/AG12)</f>
        <v>0.1</v>
      </c>
      <c r="BM12" s="13">
        <f>AS12-AI12</f>
        <v>-17</v>
      </c>
      <c r="BN12" s="25">
        <f>IF(AI12=0,"--",BM12/AI12)</f>
        <v>-0.16831683168316833</v>
      </c>
      <c r="BO12" s="13">
        <f>AU12-AK12</f>
        <v>-16</v>
      </c>
      <c r="BP12" s="25">
        <f>IF(AK12=0,"--",BO12/AK12)</f>
        <v>-0.14414414414414414</v>
      </c>
      <c r="BQ12" s="13">
        <f>AW12-AM12</f>
        <v>-2</v>
      </c>
      <c r="BR12" s="25">
        <f>IF(AM12=0,"--",BQ12/AM12)</f>
        <v>-1.2500000000000001E-2</v>
      </c>
      <c r="BS12" s="25">
        <f>AY12-AO12</f>
        <v>-9.2484177215189867E-2</v>
      </c>
      <c r="BT12" s="14"/>
      <c r="BU12" s="32">
        <f>AQ12-W12</f>
        <v>-5</v>
      </c>
      <c r="BV12" s="35">
        <f>IF(W12=0,"--",BU12/W12)</f>
        <v>-0.3125</v>
      </c>
      <c r="BW12" s="13">
        <f>AS12-Y12</f>
        <v>-28</v>
      </c>
      <c r="BX12" s="25">
        <f>IF(Y12=0,"--",BW12/Y12)</f>
        <v>-0.25</v>
      </c>
      <c r="BY12" s="13">
        <f>AU12-AA12</f>
        <v>-33</v>
      </c>
      <c r="BZ12" s="25">
        <f>IF(AA12=0,"--",BY12/AA12)</f>
        <v>-0.2578125</v>
      </c>
      <c r="CA12" s="13">
        <f>AW12-AC12</f>
        <v>-39</v>
      </c>
      <c r="CB12" s="25">
        <f>IF(AC12=0,"--",CA12/AC12)</f>
        <v>-0.19796954314720813</v>
      </c>
      <c r="CC12" s="25">
        <f>AY12-AE12</f>
        <v>-4.8480370108590853E-2</v>
      </c>
    </row>
    <row r="13" spans="1:82" x14ac:dyDescent="0.25">
      <c r="A13" s="9">
        <v>508</v>
      </c>
      <c r="B13" s="10" t="s">
        <v>41</v>
      </c>
      <c r="C13" s="12" t="s">
        <v>79</v>
      </c>
      <c r="D13" s="14"/>
      <c r="E13" s="12" t="s">
        <v>85</v>
      </c>
      <c r="F13" s="14"/>
      <c r="G13" s="12" t="s">
        <v>84</v>
      </c>
      <c r="H13" s="13"/>
      <c r="I13" s="12" t="s">
        <v>83</v>
      </c>
      <c r="J13" s="13"/>
      <c r="K13" s="15" t="s">
        <v>82</v>
      </c>
      <c r="L13" s="28"/>
      <c r="M13" s="12" t="s">
        <v>123</v>
      </c>
      <c r="N13" s="14"/>
      <c r="O13" s="12" t="s">
        <v>122</v>
      </c>
      <c r="P13" s="14"/>
      <c r="Q13" s="12" t="s">
        <v>120</v>
      </c>
      <c r="R13" s="13"/>
      <c r="S13" s="12" t="s">
        <v>76</v>
      </c>
      <c r="T13" s="13"/>
      <c r="U13" s="15" t="s">
        <v>121</v>
      </c>
      <c r="V13" s="28"/>
      <c r="W13" s="12" t="s">
        <v>144</v>
      </c>
      <c r="X13" s="14"/>
      <c r="Y13" s="12" t="s">
        <v>140</v>
      </c>
      <c r="Z13" s="14"/>
      <c r="AA13" s="12" t="s">
        <v>147</v>
      </c>
      <c r="AB13" s="13"/>
      <c r="AC13" s="12" t="s">
        <v>149</v>
      </c>
      <c r="AD13" s="13"/>
      <c r="AE13" s="15" t="s">
        <v>155</v>
      </c>
      <c r="AF13" s="28"/>
      <c r="AG13" s="12" t="s">
        <v>170</v>
      </c>
      <c r="AH13" s="14"/>
      <c r="AI13" s="12" t="s">
        <v>77</v>
      </c>
      <c r="AJ13" s="14"/>
      <c r="AK13" s="12" t="s">
        <v>171</v>
      </c>
      <c r="AL13" s="13"/>
      <c r="AM13" s="12" t="s">
        <v>172</v>
      </c>
      <c r="AN13" s="14"/>
      <c r="AO13" s="15" t="s">
        <v>173</v>
      </c>
      <c r="AP13" s="28"/>
      <c r="AQ13" s="12" t="s">
        <v>201</v>
      </c>
      <c r="AR13" s="13"/>
      <c r="AS13" s="12" t="s">
        <v>197</v>
      </c>
      <c r="AT13" s="13"/>
      <c r="AU13" s="12" t="s">
        <v>202</v>
      </c>
      <c r="AV13" s="13"/>
      <c r="AW13" s="12" t="s">
        <v>207</v>
      </c>
      <c r="AX13" s="14"/>
      <c r="AY13" s="15" t="s">
        <v>208</v>
      </c>
      <c r="AZ13" s="28"/>
      <c r="BA13" s="45" t="s">
        <v>217</v>
      </c>
      <c r="BB13" s="33"/>
      <c r="BC13" s="45" t="s">
        <v>218</v>
      </c>
      <c r="BD13" s="33"/>
      <c r="BE13" s="45" t="s">
        <v>219</v>
      </c>
      <c r="BF13" s="33"/>
      <c r="BG13" s="45" t="s">
        <v>220</v>
      </c>
      <c r="BH13" s="33"/>
      <c r="BI13" s="46" t="s">
        <v>221</v>
      </c>
      <c r="BJ13" s="42"/>
      <c r="BK13" s="45" t="s">
        <v>222</v>
      </c>
      <c r="BL13" s="47" t="s">
        <v>223</v>
      </c>
      <c r="BM13" s="12" t="s">
        <v>224</v>
      </c>
      <c r="BN13" s="15" t="s">
        <v>225</v>
      </c>
      <c r="BO13" s="12" t="s">
        <v>226</v>
      </c>
      <c r="BP13" s="15" t="s">
        <v>227</v>
      </c>
      <c r="BQ13" s="12" t="s">
        <v>228</v>
      </c>
      <c r="BR13" s="15" t="s">
        <v>229</v>
      </c>
      <c r="BS13" s="15" t="s">
        <v>230</v>
      </c>
      <c r="BT13" s="14"/>
      <c r="BU13" s="48" t="s">
        <v>245</v>
      </c>
      <c r="BV13" s="47" t="s">
        <v>246</v>
      </c>
      <c r="BW13" s="12" t="s">
        <v>247</v>
      </c>
      <c r="BX13" s="15" t="s">
        <v>248</v>
      </c>
      <c r="BY13" s="12" t="s">
        <v>249</v>
      </c>
      <c r="BZ13" s="15" t="s">
        <v>250</v>
      </c>
      <c r="CA13" s="12" t="s">
        <v>251</v>
      </c>
      <c r="CB13" s="15" t="s">
        <v>252</v>
      </c>
      <c r="CC13" s="15" t="s">
        <v>253</v>
      </c>
    </row>
    <row r="14" spans="1:82" x14ac:dyDescent="0.25">
      <c r="A14" s="9" t="s">
        <v>42</v>
      </c>
      <c r="B14" s="10" t="s">
        <v>43</v>
      </c>
      <c r="C14" s="13">
        <v>5</v>
      </c>
      <c r="D14" s="14"/>
      <c r="E14" s="13">
        <v>9</v>
      </c>
      <c r="F14" s="14"/>
      <c r="G14" s="13">
        <f t="shared" ref="G14:G27" si="1">E14+C14</f>
        <v>14</v>
      </c>
      <c r="H14" s="13"/>
      <c r="I14" s="13">
        <v>85</v>
      </c>
      <c r="J14" s="13"/>
      <c r="K14" s="25">
        <f t="shared" ref="K14:K27" si="2">G14/I14</f>
        <v>0.16470588235294117</v>
      </c>
      <c r="L14" s="28"/>
      <c r="M14" s="13">
        <v>0</v>
      </c>
      <c r="N14" s="14"/>
      <c r="O14" s="13">
        <v>10</v>
      </c>
      <c r="P14" s="14"/>
      <c r="Q14" s="13">
        <f t="shared" ref="Q14:Q27" si="3">O14+M14</f>
        <v>10</v>
      </c>
      <c r="R14" s="13"/>
      <c r="S14" s="13">
        <v>28</v>
      </c>
      <c r="T14" s="13"/>
      <c r="U14" s="25">
        <f t="shared" ref="U14:U27" si="4">Q14/S14</f>
        <v>0.35714285714285715</v>
      </c>
      <c r="V14" s="28"/>
      <c r="W14" s="13">
        <v>4</v>
      </c>
      <c r="X14" s="14"/>
      <c r="Y14" s="13">
        <v>34</v>
      </c>
      <c r="Z14" s="14"/>
      <c r="AA14" s="13">
        <f t="shared" ref="AA14:AA27" si="5">Y14+W14</f>
        <v>38</v>
      </c>
      <c r="AB14" s="13"/>
      <c r="AC14" s="13">
        <v>90</v>
      </c>
      <c r="AD14" s="13"/>
      <c r="AE14" s="25">
        <f t="shared" ref="AE14:AE27" si="6">AA14/AC14</f>
        <v>0.42222222222222222</v>
      </c>
      <c r="AF14" s="28"/>
      <c r="AG14" s="13">
        <v>2</v>
      </c>
      <c r="AH14" s="14"/>
      <c r="AI14" s="13">
        <v>86</v>
      </c>
      <c r="AJ14" s="14"/>
      <c r="AK14" s="13">
        <f t="shared" ref="AK14:AK27" si="7">AI14+AG14</f>
        <v>88</v>
      </c>
      <c r="AL14" s="13"/>
      <c r="AM14" s="13">
        <v>169</v>
      </c>
      <c r="AN14" s="14"/>
      <c r="AO14" s="25">
        <f t="shared" ref="AO14:AO27" si="8">IF(AM14=0,"--",AK14/AM14)</f>
        <v>0.52071005917159763</v>
      </c>
      <c r="AP14" s="28"/>
      <c r="AQ14" s="13">
        <v>1</v>
      </c>
      <c r="AR14" s="13"/>
      <c r="AS14" s="13">
        <v>7</v>
      </c>
      <c r="AT14" s="13"/>
      <c r="AU14" s="13">
        <f t="shared" ref="AU13:AU61" si="9">AS14+AQ14</f>
        <v>8</v>
      </c>
      <c r="AV14" s="13"/>
      <c r="AW14" s="13">
        <v>19</v>
      </c>
      <c r="AX14" s="14"/>
      <c r="AY14" s="25">
        <f t="shared" ref="AY13:AY63" si="10">IF(AW14=0,"--",AU14/AW14)</f>
        <v>0.42105263157894735</v>
      </c>
      <c r="AZ14" s="28"/>
      <c r="BA14" s="33">
        <f t="shared" ref="BA14:BA27" si="11">AVERAGE(AQ14,W14,AG14)</f>
        <v>2.3333333333333335</v>
      </c>
      <c r="BB14" s="33"/>
      <c r="BC14" s="33">
        <f t="shared" ref="BC14:BC27" si="12">AVERAGE(AS14,Y14,AI14)</f>
        <v>42.333333333333336</v>
      </c>
      <c r="BD14" s="33"/>
      <c r="BE14" s="33">
        <f t="shared" ref="BE14:BE27" si="13">AVERAGE(AU14,AA14,AK14)</f>
        <v>44.666666666666664</v>
      </c>
      <c r="BF14" s="33"/>
      <c r="BG14" s="33">
        <f t="shared" ref="BG14:BG27" si="14">AVERAGE(AW14,AC14,AM14)</f>
        <v>92.666666666666671</v>
      </c>
      <c r="BH14" s="33"/>
      <c r="BI14" s="34">
        <f t="shared" ref="BI14:BI27" si="15">AVERAGE(AY14,AE14,AO14)</f>
        <v>0.4546616376575891</v>
      </c>
      <c r="BJ14" s="42"/>
      <c r="BK14" s="33">
        <f t="shared" ref="BK13:BK63" si="16">AQ14-AG14</f>
        <v>-1</v>
      </c>
      <c r="BL14" s="35">
        <f t="shared" ref="BL13:BL63" si="17">IF(AG14=0,"--",BK14/AG14)</f>
        <v>-0.5</v>
      </c>
      <c r="BM14" s="13">
        <f t="shared" ref="BM13:BM63" si="18">AS14-AI14</f>
        <v>-79</v>
      </c>
      <c r="BN14" s="25">
        <f t="shared" ref="BN13:BN63" si="19">IF(AI14=0,"--",BM14/AI14)</f>
        <v>-0.91860465116279066</v>
      </c>
      <c r="BO14" s="13">
        <f t="shared" ref="BO13:BO63" si="20">AU14-AK14</f>
        <v>-80</v>
      </c>
      <c r="BP14" s="25">
        <f t="shared" ref="BP13:BP63" si="21">IF(AK14=0,"--",BO14/AK14)</f>
        <v>-0.90909090909090906</v>
      </c>
      <c r="BQ14" s="13">
        <f t="shared" ref="BQ13:BQ63" si="22">AW14-AM14</f>
        <v>-150</v>
      </c>
      <c r="BR14" s="25">
        <f t="shared" ref="BR13:BR63" si="23">IF(AM14=0,"--",BQ14/AM14)</f>
        <v>-0.8875739644970414</v>
      </c>
      <c r="BS14" s="25">
        <f t="shared" ref="BS13:BS63" si="24">AY14-AO14</f>
        <v>-9.9657427592650283E-2</v>
      </c>
      <c r="BT14" s="14"/>
      <c r="BU14" s="32">
        <f t="shared" ref="BU13:BU63" si="25">AQ14-W14</f>
        <v>-3</v>
      </c>
      <c r="BV14" s="35">
        <f t="shared" ref="BV13:BV63" si="26">IF(W14=0,"--",BU14/W14)</f>
        <v>-0.75</v>
      </c>
      <c r="BW14" s="13">
        <f t="shared" ref="BW13:BW63" si="27">AS14-Y14</f>
        <v>-27</v>
      </c>
      <c r="BX14" s="25">
        <f t="shared" ref="BX13:BX63" si="28">IF(Y14=0,"--",BW14/Y14)</f>
        <v>-0.79411764705882348</v>
      </c>
      <c r="BY14" s="13">
        <f t="shared" ref="BY13:BY63" si="29">AU14-AA14</f>
        <v>-30</v>
      </c>
      <c r="BZ14" s="25">
        <f t="shared" ref="BZ13:BZ63" si="30">IF(AA14=0,"--",BY14/AA14)</f>
        <v>-0.78947368421052633</v>
      </c>
      <c r="CA14" s="13">
        <f t="shared" ref="CA13:CA63" si="31">AW14-AC14</f>
        <v>-71</v>
      </c>
      <c r="CB14" s="25">
        <f t="shared" ref="CB13:CB63" si="32">IF(AC14=0,"--",CA14/AC14)</f>
        <v>-0.78888888888888886</v>
      </c>
      <c r="CC14" s="25">
        <f t="shared" ref="CC13:CC63" si="33">AY14-AE14</f>
        <v>-1.1695906432748759E-3</v>
      </c>
    </row>
    <row r="15" spans="1:82" x14ac:dyDescent="0.25">
      <c r="A15" s="9" t="s">
        <v>42</v>
      </c>
      <c r="B15" s="10" t="s">
        <v>44</v>
      </c>
      <c r="C15" s="13">
        <v>5</v>
      </c>
      <c r="D15" s="14"/>
      <c r="E15" s="13">
        <v>34</v>
      </c>
      <c r="F15" s="14"/>
      <c r="G15" s="13">
        <f t="shared" si="1"/>
        <v>39</v>
      </c>
      <c r="H15" s="13"/>
      <c r="I15" s="13">
        <v>97</v>
      </c>
      <c r="J15" s="13"/>
      <c r="K15" s="25">
        <f t="shared" si="2"/>
        <v>0.40206185567010311</v>
      </c>
      <c r="L15" s="28"/>
      <c r="M15" s="13">
        <v>9</v>
      </c>
      <c r="N15" s="14"/>
      <c r="O15" s="13">
        <v>61</v>
      </c>
      <c r="P15" s="14"/>
      <c r="Q15" s="13">
        <f t="shared" si="3"/>
        <v>70</v>
      </c>
      <c r="R15" s="13"/>
      <c r="S15" s="13">
        <v>158</v>
      </c>
      <c r="T15" s="13"/>
      <c r="U15" s="25">
        <f t="shared" si="4"/>
        <v>0.44303797468354428</v>
      </c>
      <c r="V15" s="28"/>
      <c r="W15" s="13">
        <v>11</v>
      </c>
      <c r="X15" s="14"/>
      <c r="Y15" s="13">
        <v>98</v>
      </c>
      <c r="Z15" s="14"/>
      <c r="AA15" s="13">
        <f t="shared" si="5"/>
        <v>109</v>
      </c>
      <c r="AB15" s="13"/>
      <c r="AC15" s="13">
        <v>192</v>
      </c>
      <c r="AD15" s="13"/>
      <c r="AE15" s="25">
        <f t="shared" si="6"/>
        <v>0.56770833333333337</v>
      </c>
      <c r="AF15" s="28"/>
      <c r="AG15" s="13">
        <v>5</v>
      </c>
      <c r="AH15" s="14"/>
      <c r="AI15" s="13">
        <v>56</v>
      </c>
      <c r="AJ15" s="14"/>
      <c r="AK15" s="13">
        <f t="shared" si="7"/>
        <v>61</v>
      </c>
      <c r="AL15" s="13"/>
      <c r="AM15" s="13">
        <v>124</v>
      </c>
      <c r="AN15" s="14"/>
      <c r="AO15" s="25">
        <f t="shared" si="8"/>
        <v>0.49193548387096775</v>
      </c>
      <c r="AP15" s="28"/>
      <c r="AQ15" s="13">
        <v>5</v>
      </c>
      <c r="AR15" s="13"/>
      <c r="AS15" s="13">
        <v>49</v>
      </c>
      <c r="AT15" s="13"/>
      <c r="AU15" s="13">
        <f t="shared" si="9"/>
        <v>54</v>
      </c>
      <c r="AV15" s="13"/>
      <c r="AW15" s="13">
        <v>106</v>
      </c>
      <c r="AX15" s="14"/>
      <c r="AY15" s="25">
        <f t="shared" si="10"/>
        <v>0.50943396226415094</v>
      </c>
      <c r="AZ15" s="28"/>
      <c r="BA15" s="33">
        <f t="shared" si="11"/>
        <v>7</v>
      </c>
      <c r="BB15" s="33"/>
      <c r="BC15" s="33">
        <f t="shared" si="12"/>
        <v>67.666666666666671</v>
      </c>
      <c r="BD15" s="33"/>
      <c r="BE15" s="33">
        <f t="shared" si="13"/>
        <v>74.666666666666671</v>
      </c>
      <c r="BF15" s="33"/>
      <c r="BG15" s="33">
        <f t="shared" si="14"/>
        <v>140.66666666666666</v>
      </c>
      <c r="BH15" s="33"/>
      <c r="BI15" s="34">
        <f t="shared" si="15"/>
        <v>0.52302592648948398</v>
      </c>
      <c r="BJ15" s="42"/>
      <c r="BK15" s="33">
        <f t="shared" si="16"/>
        <v>0</v>
      </c>
      <c r="BL15" s="35">
        <f t="shared" si="17"/>
        <v>0</v>
      </c>
      <c r="BM15" s="13">
        <f t="shared" si="18"/>
        <v>-7</v>
      </c>
      <c r="BN15" s="25">
        <f t="shared" si="19"/>
        <v>-0.125</v>
      </c>
      <c r="BO15" s="13">
        <f t="shared" si="20"/>
        <v>-7</v>
      </c>
      <c r="BP15" s="25">
        <f t="shared" si="21"/>
        <v>-0.11475409836065574</v>
      </c>
      <c r="BQ15" s="13">
        <f t="shared" si="22"/>
        <v>-18</v>
      </c>
      <c r="BR15" s="25">
        <f t="shared" si="23"/>
        <v>-0.14516129032258066</v>
      </c>
      <c r="BS15" s="25">
        <f t="shared" si="24"/>
        <v>1.7498478393183192E-2</v>
      </c>
      <c r="BT15" s="14"/>
      <c r="BU15" s="32">
        <f t="shared" si="25"/>
        <v>-6</v>
      </c>
      <c r="BV15" s="35">
        <f t="shared" si="26"/>
        <v>-0.54545454545454541</v>
      </c>
      <c r="BW15" s="13">
        <f t="shared" si="27"/>
        <v>-49</v>
      </c>
      <c r="BX15" s="25">
        <f t="shared" si="28"/>
        <v>-0.5</v>
      </c>
      <c r="BY15" s="13">
        <f t="shared" si="29"/>
        <v>-55</v>
      </c>
      <c r="BZ15" s="25">
        <f t="shared" si="30"/>
        <v>-0.50458715596330272</v>
      </c>
      <c r="CA15" s="13">
        <f t="shared" si="31"/>
        <v>-86</v>
      </c>
      <c r="CB15" s="25">
        <f t="shared" si="32"/>
        <v>-0.44791666666666669</v>
      </c>
      <c r="CC15" s="25">
        <f t="shared" si="33"/>
        <v>-5.8274371069182429E-2</v>
      </c>
    </row>
    <row r="16" spans="1:82" x14ac:dyDescent="0.25">
      <c r="A16" s="9" t="s">
        <v>42</v>
      </c>
      <c r="B16" s="10" t="s">
        <v>45</v>
      </c>
      <c r="C16" s="13">
        <v>7</v>
      </c>
      <c r="D16" s="14"/>
      <c r="E16" s="13">
        <v>9</v>
      </c>
      <c r="F16" s="14"/>
      <c r="G16" s="13">
        <f t="shared" si="1"/>
        <v>16</v>
      </c>
      <c r="H16" s="13"/>
      <c r="I16" s="13">
        <v>65</v>
      </c>
      <c r="J16" s="13"/>
      <c r="K16" s="25">
        <f t="shared" si="2"/>
        <v>0.24615384615384617</v>
      </c>
      <c r="L16" s="28"/>
      <c r="M16" s="13">
        <v>5</v>
      </c>
      <c r="N16" s="14"/>
      <c r="O16" s="13">
        <v>23</v>
      </c>
      <c r="P16" s="14"/>
      <c r="Q16" s="13">
        <f t="shared" si="3"/>
        <v>28</v>
      </c>
      <c r="R16" s="13"/>
      <c r="S16" s="13">
        <v>38</v>
      </c>
      <c r="T16" s="13"/>
      <c r="U16" s="25">
        <f t="shared" si="4"/>
        <v>0.73684210526315785</v>
      </c>
      <c r="V16" s="28"/>
      <c r="W16" s="13">
        <v>6</v>
      </c>
      <c r="X16" s="14"/>
      <c r="Y16" s="13">
        <v>35</v>
      </c>
      <c r="Z16" s="14"/>
      <c r="AA16" s="13">
        <f t="shared" si="5"/>
        <v>41</v>
      </c>
      <c r="AB16" s="13"/>
      <c r="AC16" s="13">
        <v>72</v>
      </c>
      <c r="AD16" s="13"/>
      <c r="AE16" s="25">
        <f t="shared" si="6"/>
        <v>0.56944444444444442</v>
      </c>
      <c r="AF16" s="28"/>
      <c r="AG16" s="13">
        <v>3</v>
      </c>
      <c r="AH16" s="14"/>
      <c r="AI16" s="13">
        <v>35</v>
      </c>
      <c r="AJ16" s="14"/>
      <c r="AK16" s="13">
        <f t="shared" si="7"/>
        <v>38</v>
      </c>
      <c r="AL16" s="13"/>
      <c r="AM16" s="13">
        <v>46</v>
      </c>
      <c r="AN16" s="14"/>
      <c r="AO16" s="25">
        <f t="shared" si="8"/>
        <v>0.82608695652173914</v>
      </c>
      <c r="AP16" s="28"/>
      <c r="AQ16" s="13">
        <v>7</v>
      </c>
      <c r="AR16" s="13"/>
      <c r="AS16" s="13">
        <v>30</v>
      </c>
      <c r="AT16" s="13"/>
      <c r="AU16" s="13">
        <f t="shared" si="9"/>
        <v>37</v>
      </c>
      <c r="AV16" s="13"/>
      <c r="AW16" s="13">
        <v>66</v>
      </c>
      <c r="AX16" s="14"/>
      <c r="AY16" s="25">
        <f t="shared" si="10"/>
        <v>0.56060606060606055</v>
      </c>
      <c r="AZ16" s="28"/>
      <c r="BA16" s="33">
        <f t="shared" si="11"/>
        <v>5.333333333333333</v>
      </c>
      <c r="BB16" s="33"/>
      <c r="BC16" s="33">
        <f t="shared" si="12"/>
        <v>33.333333333333336</v>
      </c>
      <c r="BD16" s="33"/>
      <c r="BE16" s="33">
        <f t="shared" si="13"/>
        <v>38.666666666666664</v>
      </c>
      <c r="BF16" s="33"/>
      <c r="BG16" s="33">
        <f t="shared" si="14"/>
        <v>61.333333333333336</v>
      </c>
      <c r="BH16" s="33"/>
      <c r="BI16" s="34">
        <f t="shared" si="15"/>
        <v>0.65204582052408133</v>
      </c>
      <c r="BJ16" s="42"/>
      <c r="BK16" s="33">
        <f t="shared" si="16"/>
        <v>4</v>
      </c>
      <c r="BL16" s="35">
        <f t="shared" si="17"/>
        <v>1.3333333333333333</v>
      </c>
      <c r="BM16" s="13">
        <f t="shared" si="18"/>
        <v>-5</v>
      </c>
      <c r="BN16" s="25">
        <f t="shared" si="19"/>
        <v>-0.14285714285714285</v>
      </c>
      <c r="BO16" s="13">
        <f t="shared" si="20"/>
        <v>-1</v>
      </c>
      <c r="BP16" s="25">
        <f t="shared" si="21"/>
        <v>-2.6315789473684209E-2</v>
      </c>
      <c r="BQ16" s="13">
        <f t="shared" si="22"/>
        <v>20</v>
      </c>
      <c r="BR16" s="25">
        <f t="shared" si="23"/>
        <v>0.43478260869565216</v>
      </c>
      <c r="BS16" s="25">
        <f t="shared" si="24"/>
        <v>-0.26548089591567858</v>
      </c>
      <c r="BT16" s="14"/>
      <c r="BU16" s="32">
        <f t="shared" si="25"/>
        <v>1</v>
      </c>
      <c r="BV16" s="35">
        <f t="shared" si="26"/>
        <v>0.16666666666666666</v>
      </c>
      <c r="BW16" s="13">
        <f t="shared" si="27"/>
        <v>-5</v>
      </c>
      <c r="BX16" s="25">
        <f t="shared" si="28"/>
        <v>-0.14285714285714285</v>
      </c>
      <c r="BY16" s="13">
        <f t="shared" si="29"/>
        <v>-4</v>
      </c>
      <c r="BZ16" s="25">
        <f t="shared" si="30"/>
        <v>-9.7560975609756101E-2</v>
      </c>
      <c r="CA16" s="13">
        <f t="shared" si="31"/>
        <v>-6</v>
      </c>
      <c r="CB16" s="25">
        <f t="shared" si="32"/>
        <v>-8.3333333333333329E-2</v>
      </c>
      <c r="CC16" s="25">
        <f t="shared" si="33"/>
        <v>-8.8383838383838675E-3</v>
      </c>
    </row>
    <row r="17" spans="1:81" x14ac:dyDescent="0.25">
      <c r="A17" s="9" t="s">
        <v>42</v>
      </c>
      <c r="B17" s="10" t="s">
        <v>46</v>
      </c>
      <c r="C17" s="13">
        <v>0</v>
      </c>
      <c r="D17" s="14"/>
      <c r="E17" s="13">
        <v>4</v>
      </c>
      <c r="F17" s="14"/>
      <c r="G17" s="13">
        <f t="shared" si="1"/>
        <v>4</v>
      </c>
      <c r="H17" s="13"/>
      <c r="I17" s="13">
        <v>10</v>
      </c>
      <c r="J17" s="13"/>
      <c r="K17" s="25">
        <f t="shared" si="2"/>
        <v>0.4</v>
      </c>
      <c r="L17" s="28"/>
      <c r="M17" s="13">
        <v>0</v>
      </c>
      <c r="N17" s="14"/>
      <c r="O17" s="13">
        <v>8</v>
      </c>
      <c r="P17" s="14"/>
      <c r="Q17" s="13">
        <f t="shared" si="3"/>
        <v>8</v>
      </c>
      <c r="R17" s="13"/>
      <c r="S17" s="13">
        <v>17</v>
      </c>
      <c r="T17" s="13"/>
      <c r="U17" s="25">
        <f t="shared" si="4"/>
        <v>0.47058823529411764</v>
      </c>
      <c r="V17" s="28"/>
      <c r="W17" s="13">
        <v>4</v>
      </c>
      <c r="X17" s="14"/>
      <c r="Y17" s="13">
        <v>16</v>
      </c>
      <c r="Z17" s="14"/>
      <c r="AA17" s="13">
        <f t="shared" si="5"/>
        <v>20</v>
      </c>
      <c r="AB17" s="13"/>
      <c r="AC17" s="13">
        <v>39</v>
      </c>
      <c r="AD17" s="13"/>
      <c r="AE17" s="25">
        <f t="shared" si="6"/>
        <v>0.51282051282051277</v>
      </c>
      <c r="AF17" s="28"/>
      <c r="AG17" s="13">
        <v>3</v>
      </c>
      <c r="AH17" s="14"/>
      <c r="AI17" s="13">
        <v>8</v>
      </c>
      <c r="AJ17" s="14"/>
      <c r="AK17" s="13">
        <f t="shared" si="7"/>
        <v>11</v>
      </c>
      <c r="AL17" s="13"/>
      <c r="AM17" s="13">
        <v>17</v>
      </c>
      <c r="AN17" s="14"/>
      <c r="AO17" s="25">
        <f t="shared" si="8"/>
        <v>0.6470588235294118</v>
      </c>
      <c r="AP17" s="28"/>
      <c r="AQ17" s="13">
        <v>0</v>
      </c>
      <c r="AR17" s="13"/>
      <c r="AS17" s="13">
        <v>6</v>
      </c>
      <c r="AT17" s="13"/>
      <c r="AU17" s="13">
        <f t="shared" si="9"/>
        <v>6</v>
      </c>
      <c r="AV17" s="13"/>
      <c r="AW17" s="13">
        <v>7</v>
      </c>
      <c r="AX17" s="14"/>
      <c r="AY17" s="25">
        <f t="shared" si="10"/>
        <v>0.8571428571428571</v>
      </c>
      <c r="AZ17" s="28"/>
      <c r="BA17" s="33">
        <f t="shared" si="11"/>
        <v>2.3333333333333335</v>
      </c>
      <c r="BB17" s="33"/>
      <c r="BC17" s="33">
        <f t="shared" si="12"/>
        <v>10</v>
      </c>
      <c r="BD17" s="33"/>
      <c r="BE17" s="33">
        <f t="shared" si="13"/>
        <v>12.333333333333334</v>
      </c>
      <c r="BF17" s="33"/>
      <c r="BG17" s="33">
        <f t="shared" si="14"/>
        <v>21</v>
      </c>
      <c r="BH17" s="33"/>
      <c r="BI17" s="34">
        <f t="shared" si="15"/>
        <v>0.67234073116426052</v>
      </c>
      <c r="BJ17" s="42"/>
      <c r="BK17" s="33">
        <f t="shared" si="16"/>
        <v>-3</v>
      </c>
      <c r="BL17" s="35">
        <f t="shared" si="17"/>
        <v>-1</v>
      </c>
      <c r="BM17" s="13">
        <f t="shared" si="18"/>
        <v>-2</v>
      </c>
      <c r="BN17" s="25">
        <f t="shared" si="19"/>
        <v>-0.25</v>
      </c>
      <c r="BO17" s="13">
        <f t="shared" si="20"/>
        <v>-5</v>
      </c>
      <c r="BP17" s="25">
        <f t="shared" si="21"/>
        <v>-0.45454545454545453</v>
      </c>
      <c r="BQ17" s="13">
        <f t="shared" si="22"/>
        <v>-10</v>
      </c>
      <c r="BR17" s="25">
        <f t="shared" si="23"/>
        <v>-0.58823529411764708</v>
      </c>
      <c r="BS17" s="25">
        <f t="shared" si="24"/>
        <v>0.2100840336134453</v>
      </c>
      <c r="BT17" s="14"/>
      <c r="BU17" s="32">
        <f t="shared" si="25"/>
        <v>-4</v>
      </c>
      <c r="BV17" s="35">
        <f t="shared" si="26"/>
        <v>-1</v>
      </c>
      <c r="BW17" s="13">
        <f t="shared" si="27"/>
        <v>-10</v>
      </c>
      <c r="BX17" s="25">
        <f t="shared" si="28"/>
        <v>-0.625</v>
      </c>
      <c r="BY17" s="13">
        <f t="shared" si="29"/>
        <v>-14</v>
      </c>
      <c r="BZ17" s="25">
        <f t="shared" si="30"/>
        <v>-0.7</v>
      </c>
      <c r="CA17" s="13">
        <f t="shared" si="31"/>
        <v>-32</v>
      </c>
      <c r="CB17" s="25">
        <f t="shared" si="32"/>
        <v>-0.82051282051282048</v>
      </c>
      <c r="CC17" s="25">
        <f t="shared" si="33"/>
        <v>0.34432234432234432</v>
      </c>
    </row>
    <row r="18" spans="1:81" x14ac:dyDescent="0.25">
      <c r="A18" s="9" t="s">
        <v>42</v>
      </c>
      <c r="B18" s="10" t="s">
        <v>47</v>
      </c>
      <c r="C18" s="13">
        <v>1</v>
      </c>
      <c r="D18" s="14"/>
      <c r="E18" s="13">
        <v>11</v>
      </c>
      <c r="F18" s="14"/>
      <c r="G18" s="13">
        <f t="shared" si="1"/>
        <v>12</v>
      </c>
      <c r="H18" s="13"/>
      <c r="I18" s="13">
        <v>46</v>
      </c>
      <c r="J18" s="13"/>
      <c r="K18" s="25">
        <f t="shared" si="2"/>
        <v>0.2608695652173913</v>
      </c>
      <c r="L18" s="28"/>
      <c r="M18" s="13">
        <v>2</v>
      </c>
      <c r="N18" s="14"/>
      <c r="O18" s="13">
        <v>44</v>
      </c>
      <c r="P18" s="14"/>
      <c r="Q18" s="13">
        <f t="shared" si="3"/>
        <v>46</v>
      </c>
      <c r="R18" s="13"/>
      <c r="S18" s="13">
        <v>68</v>
      </c>
      <c r="T18" s="13"/>
      <c r="U18" s="25">
        <f t="shared" si="4"/>
        <v>0.67647058823529416</v>
      </c>
      <c r="V18" s="28"/>
      <c r="W18" s="13">
        <v>3</v>
      </c>
      <c r="X18" s="14"/>
      <c r="Y18" s="13">
        <v>39</v>
      </c>
      <c r="Z18" s="14"/>
      <c r="AA18" s="13">
        <f t="shared" si="5"/>
        <v>42</v>
      </c>
      <c r="AB18" s="13"/>
      <c r="AC18" s="13">
        <v>55</v>
      </c>
      <c r="AD18" s="13"/>
      <c r="AE18" s="25">
        <f t="shared" si="6"/>
        <v>0.76363636363636367</v>
      </c>
      <c r="AF18" s="28"/>
      <c r="AG18" s="13">
        <v>6</v>
      </c>
      <c r="AH18" s="14"/>
      <c r="AI18" s="13">
        <v>22</v>
      </c>
      <c r="AJ18" s="14"/>
      <c r="AK18" s="13">
        <f t="shared" si="7"/>
        <v>28</v>
      </c>
      <c r="AL18" s="13"/>
      <c r="AM18" s="13">
        <v>38</v>
      </c>
      <c r="AN18" s="14"/>
      <c r="AO18" s="25">
        <f t="shared" si="8"/>
        <v>0.73684210526315785</v>
      </c>
      <c r="AP18" s="28"/>
      <c r="AQ18" s="13">
        <v>4</v>
      </c>
      <c r="AR18" s="13"/>
      <c r="AS18" s="13">
        <v>9</v>
      </c>
      <c r="AT18" s="13"/>
      <c r="AU18" s="13">
        <f t="shared" si="9"/>
        <v>13</v>
      </c>
      <c r="AV18" s="13"/>
      <c r="AW18" s="13">
        <v>28</v>
      </c>
      <c r="AX18" s="14"/>
      <c r="AY18" s="25">
        <f t="shared" si="10"/>
        <v>0.4642857142857143</v>
      </c>
      <c r="AZ18" s="28"/>
      <c r="BA18" s="33">
        <f t="shared" si="11"/>
        <v>4.333333333333333</v>
      </c>
      <c r="BB18" s="33"/>
      <c r="BC18" s="33">
        <f t="shared" si="12"/>
        <v>23.333333333333332</v>
      </c>
      <c r="BD18" s="33"/>
      <c r="BE18" s="33">
        <f t="shared" si="13"/>
        <v>27.666666666666668</v>
      </c>
      <c r="BF18" s="33"/>
      <c r="BG18" s="33">
        <f t="shared" si="14"/>
        <v>40.333333333333336</v>
      </c>
      <c r="BH18" s="33"/>
      <c r="BI18" s="34">
        <f t="shared" si="15"/>
        <v>0.65492139439507868</v>
      </c>
      <c r="BJ18" s="42"/>
      <c r="BK18" s="33">
        <f t="shared" si="16"/>
        <v>-2</v>
      </c>
      <c r="BL18" s="35">
        <f t="shared" si="17"/>
        <v>-0.33333333333333331</v>
      </c>
      <c r="BM18" s="13">
        <f t="shared" si="18"/>
        <v>-13</v>
      </c>
      <c r="BN18" s="25">
        <f t="shared" si="19"/>
        <v>-0.59090909090909094</v>
      </c>
      <c r="BO18" s="13">
        <f t="shared" si="20"/>
        <v>-15</v>
      </c>
      <c r="BP18" s="25">
        <f t="shared" si="21"/>
        <v>-0.5357142857142857</v>
      </c>
      <c r="BQ18" s="13">
        <f t="shared" si="22"/>
        <v>-10</v>
      </c>
      <c r="BR18" s="25">
        <f t="shared" si="23"/>
        <v>-0.26315789473684209</v>
      </c>
      <c r="BS18" s="25">
        <f t="shared" si="24"/>
        <v>-0.27255639097744355</v>
      </c>
      <c r="BT18" s="14"/>
      <c r="BU18" s="32">
        <f t="shared" si="25"/>
        <v>1</v>
      </c>
      <c r="BV18" s="35">
        <f t="shared" si="26"/>
        <v>0.33333333333333331</v>
      </c>
      <c r="BW18" s="13">
        <f t="shared" si="27"/>
        <v>-30</v>
      </c>
      <c r="BX18" s="25">
        <f t="shared" si="28"/>
        <v>-0.76923076923076927</v>
      </c>
      <c r="BY18" s="13">
        <f t="shared" si="29"/>
        <v>-29</v>
      </c>
      <c r="BZ18" s="25">
        <f t="shared" si="30"/>
        <v>-0.69047619047619047</v>
      </c>
      <c r="CA18" s="13">
        <f t="shared" si="31"/>
        <v>-27</v>
      </c>
      <c r="CB18" s="25">
        <f t="shared" si="32"/>
        <v>-0.49090909090909091</v>
      </c>
      <c r="CC18" s="25">
        <f t="shared" si="33"/>
        <v>-0.29935064935064937</v>
      </c>
    </row>
    <row r="19" spans="1:81" x14ac:dyDescent="0.25">
      <c r="A19" s="9" t="s">
        <v>42</v>
      </c>
      <c r="B19" s="10" t="s">
        <v>48</v>
      </c>
      <c r="C19" s="13">
        <v>2</v>
      </c>
      <c r="D19" s="14"/>
      <c r="E19" s="13">
        <v>10</v>
      </c>
      <c r="F19" s="14"/>
      <c r="G19" s="13">
        <f t="shared" si="1"/>
        <v>12</v>
      </c>
      <c r="H19" s="13"/>
      <c r="I19" s="13">
        <v>18</v>
      </c>
      <c r="J19" s="13"/>
      <c r="K19" s="25">
        <f t="shared" si="2"/>
        <v>0.66666666666666663</v>
      </c>
      <c r="L19" s="28"/>
      <c r="M19" s="13">
        <v>1</v>
      </c>
      <c r="N19" s="14"/>
      <c r="O19" s="13">
        <v>4</v>
      </c>
      <c r="P19" s="14"/>
      <c r="Q19" s="13">
        <f t="shared" si="3"/>
        <v>5</v>
      </c>
      <c r="R19" s="13"/>
      <c r="S19" s="13">
        <v>14</v>
      </c>
      <c r="T19" s="13"/>
      <c r="U19" s="25">
        <f t="shared" si="4"/>
        <v>0.35714285714285715</v>
      </c>
      <c r="V19" s="28"/>
      <c r="W19" s="13">
        <v>2</v>
      </c>
      <c r="X19" s="14"/>
      <c r="Y19" s="13">
        <v>28</v>
      </c>
      <c r="Z19" s="14"/>
      <c r="AA19" s="13">
        <f t="shared" si="5"/>
        <v>30</v>
      </c>
      <c r="AB19" s="13"/>
      <c r="AC19" s="13">
        <v>39</v>
      </c>
      <c r="AD19" s="13"/>
      <c r="AE19" s="25">
        <f t="shared" si="6"/>
        <v>0.76923076923076927</v>
      </c>
      <c r="AF19" s="28"/>
      <c r="AG19" s="13">
        <v>6</v>
      </c>
      <c r="AH19" s="14"/>
      <c r="AI19" s="13">
        <v>15</v>
      </c>
      <c r="AJ19" s="14"/>
      <c r="AK19" s="13">
        <f t="shared" si="7"/>
        <v>21</v>
      </c>
      <c r="AL19" s="13"/>
      <c r="AM19" s="13">
        <v>28</v>
      </c>
      <c r="AN19" s="14"/>
      <c r="AO19" s="25">
        <f t="shared" si="8"/>
        <v>0.75</v>
      </c>
      <c r="AP19" s="28"/>
      <c r="AQ19" s="13">
        <v>0</v>
      </c>
      <c r="AR19" s="13"/>
      <c r="AS19" s="13">
        <v>8</v>
      </c>
      <c r="AT19" s="13"/>
      <c r="AU19" s="13">
        <f t="shared" si="9"/>
        <v>8</v>
      </c>
      <c r="AV19" s="13"/>
      <c r="AW19" s="13">
        <v>17</v>
      </c>
      <c r="AX19" s="14"/>
      <c r="AY19" s="25">
        <f t="shared" si="10"/>
        <v>0.47058823529411764</v>
      </c>
      <c r="AZ19" s="28"/>
      <c r="BA19" s="33">
        <f t="shared" si="11"/>
        <v>2.6666666666666665</v>
      </c>
      <c r="BB19" s="33"/>
      <c r="BC19" s="33">
        <f t="shared" si="12"/>
        <v>17</v>
      </c>
      <c r="BD19" s="33"/>
      <c r="BE19" s="33">
        <f t="shared" si="13"/>
        <v>19.666666666666668</v>
      </c>
      <c r="BF19" s="33"/>
      <c r="BG19" s="33">
        <f t="shared" si="14"/>
        <v>28</v>
      </c>
      <c r="BH19" s="33"/>
      <c r="BI19" s="34">
        <f t="shared" si="15"/>
        <v>0.6632730015082956</v>
      </c>
      <c r="BJ19" s="42"/>
      <c r="BK19" s="33">
        <f t="shared" si="16"/>
        <v>-6</v>
      </c>
      <c r="BL19" s="35">
        <f t="shared" si="17"/>
        <v>-1</v>
      </c>
      <c r="BM19" s="13">
        <f t="shared" si="18"/>
        <v>-7</v>
      </c>
      <c r="BN19" s="25">
        <f t="shared" si="19"/>
        <v>-0.46666666666666667</v>
      </c>
      <c r="BO19" s="13">
        <f t="shared" si="20"/>
        <v>-13</v>
      </c>
      <c r="BP19" s="25">
        <f t="shared" si="21"/>
        <v>-0.61904761904761907</v>
      </c>
      <c r="BQ19" s="13">
        <f t="shared" si="22"/>
        <v>-11</v>
      </c>
      <c r="BR19" s="25">
        <f t="shared" si="23"/>
        <v>-0.39285714285714285</v>
      </c>
      <c r="BS19" s="25">
        <f t="shared" si="24"/>
        <v>-0.27941176470588236</v>
      </c>
      <c r="BT19" s="14"/>
      <c r="BU19" s="32">
        <f t="shared" si="25"/>
        <v>-2</v>
      </c>
      <c r="BV19" s="35">
        <f t="shared" si="26"/>
        <v>-1</v>
      </c>
      <c r="BW19" s="13">
        <f t="shared" si="27"/>
        <v>-20</v>
      </c>
      <c r="BX19" s="25">
        <f t="shared" si="28"/>
        <v>-0.7142857142857143</v>
      </c>
      <c r="BY19" s="13">
        <f t="shared" si="29"/>
        <v>-22</v>
      </c>
      <c r="BZ19" s="25">
        <f t="shared" si="30"/>
        <v>-0.73333333333333328</v>
      </c>
      <c r="CA19" s="13">
        <f t="shared" si="31"/>
        <v>-22</v>
      </c>
      <c r="CB19" s="25">
        <f t="shared" si="32"/>
        <v>-0.5641025641025641</v>
      </c>
      <c r="CC19" s="25">
        <f t="shared" si="33"/>
        <v>-0.29864253393665163</v>
      </c>
    </row>
    <row r="20" spans="1:81" x14ac:dyDescent="0.25">
      <c r="A20" s="9" t="s">
        <v>42</v>
      </c>
      <c r="B20" s="10" t="s">
        <v>49</v>
      </c>
      <c r="C20" s="13">
        <v>2</v>
      </c>
      <c r="D20" s="14"/>
      <c r="E20" s="13">
        <v>11</v>
      </c>
      <c r="F20" s="14"/>
      <c r="G20" s="13">
        <f t="shared" si="1"/>
        <v>13</v>
      </c>
      <c r="H20" s="13"/>
      <c r="I20" s="13">
        <v>27</v>
      </c>
      <c r="J20" s="13"/>
      <c r="K20" s="25">
        <f t="shared" si="2"/>
        <v>0.48148148148148145</v>
      </c>
      <c r="L20" s="28"/>
      <c r="M20" s="13">
        <v>3</v>
      </c>
      <c r="N20" s="14"/>
      <c r="O20" s="13">
        <v>26</v>
      </c>
      <c r="P20" s="14"/>
      <c r="Q20" s="13">
        <f t="shared" si="3"/>
        <v>29</v>
      </c>
      <c r="R20" s="13"/>
      <c r="S20" s="13">
        <v>46</v>
      </c>
      <c r="T20" s="13"/>
      <c r="U20" s="25">
        <f t="shared" si="4"/>
        <v>0.63043478260869568</v>
      </c>
      <c r="V20" s="28"/>
      <c r="W20" s="13">
        <v>8</v>
      </c>
      <c r="X20" s="14"/>
      <c r="Y20" s="13">
        <v>54</v>
      </c>
      <c r="Z20" s="14"/>
      <c r="AA20" s="13">
        <f t="shared" si="5"/>
        <v>62</v>
      </c>
      <c r="AB20" s="13"/>
      <c r="AC20" s="13">
        <v>96</v>
      </c>
      <c r="AD20" s="13"/>
      <c r="AE20" s="25">
        <f t="shared" si="6"/>
        <v>0.64583333333333337</v>
      </c>
      <c r="AF20" s="28"/>
      <c r="AG20" s="13">
        <v>6</v>
      </c>
      <c r="AH20" s="14"/>
      <c r="AI20" s="13">
        <v>31</v>
      </c>
      <c r="AJ20" s="14"/>
      <c r="AK20" s="13">
        <f t="shared" si="7"/>
        <v>37</v>
      </c>
      <c r="AL20" s="13"/>
      <c r="AM20" s="13">
        <v>55</v>
      </c>
      <c r="AN20" s="14"/>
      <c r="AO20" s="25">
        <f t="shared" si="8"/>
        <v>0.67272727272727273</v>
      </c>
      <c r="AP20" s="28"/>
      <c r="AQ20" s="13">
        <v>1</v>
      </c>
      <c r="AR20" s="13"/>
      <c r="AS20" s="13">
        <v>30</v>
      </c>
      <c r="AT20" s="13"/>
      <c r="AU20" s="13">
        <f t="shared" si="9"/>
        <v>31</v>
      </c>
      <c r="AV20" s="13"/>
      <c r="AW20" s="13">
        <v>46</v>
      </c>
      <c r="AX20" s="14"/>
      <c r="AY20" s="25">
        <f t="shared" si="10"/>
        <v>0.67391304347826086</v>
      </c>
      <c r="AZ20" s="28"/>
      <c r="BA20" s="33">
        <f t="shared" si="11"/>
        <v>5</v>
      </c>
      <c r="BB20" s="33"/>
      <c r="BC20" s="33">
        <f t="shared" si="12"/>
        <v>38.333333333333336</v>
      </c>
      <c r="BD20" s="33"/>
      <c r="BE20" s="33">
        <f t="shared" si="13"/>
        <v>43.333333333333336</v>
      </c>
      <c r="BF20" s="33"/>
      <c r="BG20" s="33">
        <f t="shared" si="14"/>
        <v>65.666666666666671</v>
      </c>
      <c r="BH20" s="33"/>
      <c r="BI20" s="34">
        <f t="shared" si="15"/>
        <v>0.66415788317962232</v>
      </c>
      <c r="BJ20" s="42"/>
      <c r="BK20" s="33">
        <f t="shared" si="16"/>
        <v>-5</v>
      </c>
      <c r="BL20" s="35">
        <f t="shared" si="17"/>
        <v>-0.83333333333333337</v>
      </c>
      <c r="BM20" s="13">
        <f t="shared" si="18"/>
        <v>-1</v>
      </c>
      <c r="BN20" s="25">
        <f t="shared" si="19"/>
        <v>-3.2258064516129031E-2</v>
      </c>
      <c r="BO20" s="13">
        <f t="shared" si="20"/>
        <v>-6</v>
      </c>
      <c r="BP20" s="25">
        <f t="shared" si="21"/>
        <v>-0.16216216216216217</v>
      </c>
      <c r="BQ20" s="13">
        <f t="shared" si="22"/>
        <v>-9</v>
      </c>
      <c r="BR20" s="25">
        <f t="shared" si="23"/>
        <v>-0.16363636363636364</v>
      </c>
      <c r="BS20" s="25">
        <f t="shared" si="24"/>
        <v>1.1857707509881354E-3</v>
      </c>
      <c r="BT20" s="14"/>
      <c r="BU20" s="32">
        <f t="shared" si="25"/>
        <v>-7</v>
      </c>
      <c r="BV20" s="35">
        <f t="shared" si="26"/>
        <v>-0.875</v>
      </c>
      <c r="BW20" s="13">
        <f t="shared" si="27"/>
        <v>-24</v>
      </c>
      <c r="BX20" s="25">
        <f t="shared" si="28"/>
        <v>-0.44444444444444442</v>
      </c>
      <c r="BY20" s="13">
        <f t="shared" si="29"/>
        <v>-31</v>
      </c>
      <c r="BZ20" s="25">
        <f t="shared" si="30"/>
        <v>-0.5</v>
      </c>
      <c r="CA20" s="13">
        <f t="shared" si="31"/>
        <v>-50</v>
      </c>
      <c r="CB20" s="25">
        <f t="shared" si="32"/>
        <v>-0.52083333333333337</v>
      </c>
      <c r="CC20" s="25">
        <f t="shared" si="33"/>
        <v>2.8079710144927494E-2</v>
      </c>
    </row>
    <row r="21" spans="1:81" x14ac:dyDescent="0.25">
      <c r="A21" s="9">
        <v>507</v>
      </c>
      <c r="B21" s="10" t="s">
        <v>8</v>
      </c>
      <c r="C21" s="13">
        <v>8</v>
      </c>
      <c r="D21" s="14"/>
      <c r="E21" s="13">
        <v>71</v>
      </c>
      <c r="F21" s="14"/>
      <c r="G21" s="13">
        <f t="shared" si="1"/>
        <v>79</v>
      </c>
      <c r="H21" s="13"/>
      <c r="I21" s="13">
        <v>189</v>
      </c>
      <c r="J21" s="13"/>
      <c r="K21" s="25">
        <f t="shared" si="2"/>
        <v>0.41798941798941797</v>
      </c>
      <c r="L21" s="28"/>
      <c r="M21" s="13">
        <v>9</v>
      </c>
      <c r="N21" s="14"/>
      <c r="O21" s="13">
        <v>125</v>
      </c>
      <c r="P21" s="14"/>
      <c r="Q21" s="13">
        <f t="shared" si="3"/>
        <v>134</v>
      </c>
      <c r="R21" s="13"/>
      <c r="S21" s="13">
        <v>223</v>
      </c>
      <c r="T21" s="13"/>
      <c r="U21" s="25">
        <f t="shared" si="4"/>
        <v>0.60089686098654704</v>
      </c>
      <c r="V21" s="28"/>
      <c r="W21" s="13">
        <v>7</v>
      </c>
      <c r="X21" s="14"/>
      <c r="Y21" s="13">
        <v>115</v>
      </c>
      <c r="Z21" s="14"/>
      <c r="AA21" s="13">
        <f t="shared" si="5"/>
        <v>122</v>
      </c>
      <c r="AB21" s="13"/>
      <c r="AC21" s="13">
        <v>217</v>
      </c>
      <c r="AD21" s="13"/>
      <c r="AE21" s="25">
        <f t="shared" si="6"/>
        <v>0.56221198156682028</v>
      </c>
      <c r="AF21" s="28"/>
      <c r="AG21" s="13">
        <v>11</v>
      </c>
      <c r="AH21" s="14"/>
      <c r="AI21" s="13">
        <v>68</v>
      </c>
      <c r="AJ21" s="14"/>
      <c r="AK21" s="13">
        <f t="shared" si="7"/>
        <v>79</v>
      </c>
      <c r="AL21" s="13"/>
      <c r="AM21" s="13">
        <v>143</v>
      </c>
      <c r="AN21" s="14"/>
      <c r="AO21" s="25">
        <f t="shared" si="8"/>
        <v>0.55244755244755239</v>
      </c>
      <c r="AP21" s="28"/>
      <c r="AQ21" s="13">
        <v>2</v>
      </c>
      <c r="AR21" s="13"/>
      <c r="AS21" s="13">
        <v>59</v>
      </c>
      <c r="AT21" s="13"/>
      <c r="AU21" s="13">
        <f t="shared" si="9"/>
        <v>61</v>
      </c>
      <c r="AV21" s="13"/>
      <c r="AW21" s="13">
        <v>99</v>
      </c>
      <c r="AX21" s="14"/>
      <c r="AY21" s="25">
        <f t="shared" si="10"/>
        <v>0.61616161616161613</v>
      </c>
      <c r="AZ21" s="28"/>
      <c r="BA21" s="33">
        <f t="shared" si="11"/>
        <v>6.666666666666667</v>
      </c>
      <c r="BB21" s="33"/>
      <c r="BC21" s="33">
        <f t="shared" si="12"/>
        <v>80.666666666666671</v>
      </c>
      <c r="BD21" s="33"/>
      <c r="BE21" s="33">
        <f t="shared" si="13"/>
        <v>87.333333333333329</v>
      </c>
      <c r="BF21" s="33"/>
      <c r="BG21" s="33">
        <f t="shared" si="14"/>
        <v>153</v>
      </c>
      <c r="BH21" s="33"/>
      <c r="BI21" s="34">
        <f t="shared" si="15"/>
        <v>0.57694038339199627</v>
      </c>
      <c r="BJ21" s="42"/>
      <c r="BK21" s="33">
        <f t="shared" si="16"/>
        <v>-9</v>
      </c>
      <c r="BL21" s="35">
        <f t="shared" si="17"/>
        <v>-0.81818181818181823</v>
      </c>
      <c r="BM21" s="13">
        <f t="shared" si="18"/>
        <v>-9</v>
      </c>
      <c r="BN21" s="25">
        <f t="shared" si="19"/>
        <v>-0.13235294117647059</v>
      </c>
      <c r="BO21" s="13">
        <f t="shared" si="20"/>
        <v>-18</v>
      </c>
      <c r="BP21" s="25">
        <f t="shared" si="21"/>
        <v>-0.22784810126582278</v>
      </c>
      <c r="BQ21" s="13">
        <f t="shared" si="22"/>
        <v>-44</v>
      </c>
      <c r="BR21" s="25">
        <f t="shared" si="23"/>
        <v>-0.30769230769230771</v>
      </c>
      <c r="BS21" s="25">
        <f t="shared" si="24"/>
        <v>6.371406371406374E-2</v>
      </c>
      <c r="BT21" s="14"/>
      <c r="BU21" s="32">
        <f t="shared" si="25"/>
        <v>-5</v>
      </c>
      <c r="BV21" s="35">
        <f t="shared" si="26"/>
        <v>-0.7142857142857143</v>
      </c>
      <c r="BW21" s="13">
        <f t="shared" si="27"/>
        <v>-56</v>
      </c>
      <c r="BX21" s="25">
        <f t="shared" si="28"/>
        <v>-0.48695652173913045</v>
      </c>
      <c r="BY21" s="13">
        <f t="shared" si="29"/>
        <v>-61</v>
      </c>
      <c r="BZ21" s="25">
        <f t="shared" si="30"/>
        <v>-0.5</v>
      </c>
      <c r="CA21" s="13">
        <f t="shared" si="31"/>
        <v>-118</v>
      </c>
      <c r="CB21" s="25">
        <f t="shared" si="32"/>
        <v>-0.54377880184331795</v>
      </c>
      <c r="CC21" s="25">
        <f t="shared" si="33"/>
        <v>5.3949634594795848E-2</v>
      </c>
    </row>
    <row r="22" spans="1:81" x14ac:dyDescent="0.25">
      <c r="A22" s="9">
        <v>502</v>
      </c>
      <c r="B22" s="10" t="s">
        <v>3</v>
      </c>
      <c r="C22" s="13">
        <v>50</v>
      </c>
      <c r="D22" s="14"/>
      <c r="E22" s="13">
        <v>272</v>
      </c>
      <c r="F22" s="14"/>
      <c r="G22" s="13">
        <f t="shared" si="1"/>
        <v>322</v>
      </c>
      <c r="H22" s="13"/>
      <c r="I22" s="13">
        <v>550</v>
      </c>
      <c r="J22" s="13"/>
      <c r="K22" s="25">
        <f t="shared" si="2"/>
        <v>0.58545454545454545</v>
      </c>
      <c r="L22" s="28"/>
      <c r="M22" s="13">
        <v>42</v>
      </c>
      <c r="N22" s="14"/>
      <c r="O22" s="13">
        <v>444</v>
      </c>
      <c r="P22" s="14"/>
      <c r="Q22" s="13">
        <f t="shared" si="3"/>
        <v>486</v>
      </c>
      <c r="R22" s="13"/>
      <c r="S22" s="13">
        <v>707</v>
      </c>
      <c r="T22" s="13"/>
      <c r="U22" s="25">
        <f t="shared" si="4"/>
        <v>0.68741159830268739</v>
      </c>
      <c r="V22" s="28"/>
      <c r="W22" s="13">
        <v>34</v>
      </c>
      <c r="X22" s="14"/>
      <c r="Y22" s="13">
        <v>334</v>
      </c>
      <c r="Z22" s="14"/>
      <c r="AA22" s="13">
        <f t="shared" si="5"/>
        <v>368</v>
      </c>
      <c r="AB22" s="13"/>
      <c r="AC22" s="13">
        <v>533</v>
      </c>
      <c r="AD22" s="13"/>
      <c r="AE22" s="25">
        <f t="shared" si="6"/>
        <v>0.69043151969981242</v>
      </c>
      <c r="AF22" s="28"/>
      <c r="AG22" s="13">
        <v>43</v>
      </c>
      <c r="AH22" s="14"/>
      <c r="AI22" s="13">
        <v>342</v>
      </c>
      <c r="AJ22" s="14"/>
      <c r="AK22" s="13">
        <f t="shared" si="7"/>
        <v>385</v>
      </c>
      <c r="AL22" s="13"/>
      <c r="AM22" s="13">
        <v>526</v>
      </c>
      <c r="AN22" s="14"/>
      <c r="AO22" s="25">
        <f t="shared" si="8"/>
        <v>0.73193916349809884</v>
      </c>
      <c r="AP22" s="28"/>
      <c r="AQ22" s="13">
        <v>41</v>
      </c>
      <c r="AR22" s="13"/>
      <c r="AS22" s="13">
        <v>352</v>
      </c>
      <c r="AT22" s="13"/>
      <c r="AU22" s="13">
        <f t="shared" si="9"/>
        <v>393</v>
      </c>
      <c r="AV22" s="13"/>
      <c r="AW22" s="13">
        <v>534</v>
      </c>
      <c r="AX22" s="14"/>
      <c r="AY22" s="25">
        <f t="shared" si="10"/>
        <v>0.7359550561797753</v>
      </c>
      <c r="AZ22" s="28"/>
      <c r="BA22" s="33">
        <f t="shared" si="11"/>
        <v>39.333333333333336</v>
      </c>
      <c r="BB22" s="33"/>
      <c r="BC22" s="33">
        <f t="shared" si="12"/>
        <v>342.66666666666669</v>
      </c>
      <c r="BD22" s="33"/>
      <c r="BE22" s="33">
        <f t="shared" si="13"/>
        <v>382</v>
      </c>
      <c r="BF22" s="33"/>
      <c r="BG22" s="33">
        <f t="shared" si="14"/>
        <v>531</v>
      </c>
      <c r="BH22" s="33"/>
      <c r="BI22" s="34">
        <f t="shared" si="15"/>
        <v>0.71944191312589556</v>
      </c>
      <c r="BJ22" s="42"/>
      <c r="BK22" s="33">
        <f t="shared" si="16"/>
        <v>-2</v>
      </c>
      <c r="BL22" s="35">
        <f t="shared" si="17"/>
        <v>-4.6511627906976744E-2</v>
      </c>
      <c r="BM22" s="13">
        <f t="shared" si="18"/>
        <v>10</v>
      </c>
      <c r="BN22" s="25">
        <f t="shared" si="19"/>
        <v>2.9239766081871343E-2</v>
      </c>
      <c r="BO22" s="13">
        <f t="shared" si="20"/>
        <v>8</v>
      </c>
      <c r="BP22" s="25">
        <f t="shared" si="21"/>
        <v>2.0779220779220779E-2</v>
      </c>
      <c r="BQ22" s="13">
        <f t="shared" si="22"/>
        <v>8</v>
      </c>
      <c r="BR22" s="25">
        <f t="shared" si="23"/>
        <v>1.5209125475285171E-2</v>
      </c>
      <c r="BS22" s="25">
        <f t="shared" si="24"/>
        <v>4.0158926816764584E-3</v>
      </c>
      <c r="BT22" s="14"/>
      <c r="BU22" s="32">
        <f t="shared" si="25"/>
        <v>7</v>
      </c>
      <c r="BV22" s="35">
        <f t="shared" si="26"/>
        <v>0.20588235294117646</v>
      </c>
      <c r="BW22" s="13">
        <f t="shared" si="27"/>
        <v>18</v>
      </c>
      <c r="BX22" s="25">
        <f t="shared" si="28"/>
        <v>5.3892215568862277E-2</v>
      </c>
      <c r="BY22" s="13">
        <f t="shared" si="29"/>
        <v>25</v>
      </c>
      <c r="BZ22" s="25">
        <f t="shared" si="30"/>
        <v>6.7934782608695649E-2</v>
      </c>
      <c r="CA22" s="13">
        <f t="shared" si="31"/>
        <v>1</v>
      </c>
      <c r="CB22" s="25">
        <f t="shared" si="32"/>
        <v>1.876172607879925E-3</v>
      </c>
      <c r="CC22" s="25">
        <f t="shared" si="33"/>
        <v>4.5523536479962878E-2</v>
      </c>
    </row>
    <row r="23" spans="1:81" x14ac:dyDescent="0.25">
      <c r="A23" s="9">
        <v>509</v>
      </c>
      <c r="B23" s="10" t="s">
        <v>9</v>
      </c>
      <c r="C23" s="13">
        <v>29</v>
      </c>
      <c r="D23" s="14"/>
      <c r="E23" s="13">
        <v>188</v>
      </c>
      <c r="F23" s="14"/>
      <c r="G23" s="13">
        <f t="shared" si="1"/>
        <v>217</v>
      </c>
      <c r="H23" s="13"/>
      <c r="I23" s="13">
        <v>413</v>
      </c>
      <c r="J23" s="13"/>
      <c r="K23" s="25">
        <f t="shared" si="2"/>
        <v>0.52542372881355937</v>
      </c>
      <c r="L23" s="28"/>
      <c r="M23" s="13">
        <v>28</v>
      </c>
      <c r="N23" s="14"/>
      <c r="O23" s="13">
        <v>236</v>
      </c>
      <c r="P23" s="14"/>
      <c r="Q23" s="13">
        <f t="shared" si="3"/>
        <v>264</v>
      </c>
      <c r="R23" s="13"/>
      <c r="S23" s="13">
        <v>379</v>
      </c>
      <c r="T23" s="13"/>
      <c r="U23" s="25">
        <f t="shared" si="4"/>
        <v>0.69656992084432723</v>
      </c>
      <c r="V23" s="28"/>
      <c r="W23" s="13">
        <v>17</v>
      </c>
      <c r="X23" s="14"/>
      <c r="Y23" s="13">
        <v>202</v>
      </c>
      <c r="Z23" s="14"/>
      <c r="AA23" s="13">
        <f t="shared" si="5"/>
        <v>219</v>
      </c>
      <c r="AB23" s="13"/>
      <c r="AC23" s="13">
        <v>306</v>
      </c>
      <c r="AD23" s="13"/>
      <c r="AE23" s="25">
        <f t="shared" si="6"/>
        <v>0.71568627450980393</v>
      </c>
      <c r="AF23" s="28"/>
      <c r="AG23" s="13">
        <v>28</v>
      </c>
      <c r="AH23" s="14"/>
      <c r="AI23" s="13">
        <v>159</v>
      </c>
      <c r="AJ23" s="14"/>
      <c r="AK23" s="13">
        <f t="shared" si="7"/>
        <v>187</v>
      </c>
      <c r="AL23" s="13"/>
      <c r="AM23" s="13">
        <v>262</v>
      </c>
      <c r="AN23" s="14"/>
      <c r="AO23" s="25">
        <f t="shared" si="8"/>
        <v>0.7137404580152672</v>
      </c>
      <c r="AP23" s="28"/>
      <c r="AQ23" s="13">
        <v>24</v>
      </c>
      <c r="AR23" s="13"/>
      <c r="AS23" s="13">
        <v>166</v>
      </c>
      <c r="AT23" s="13"/>
      <c r="AU23" s="13">
        <f t="shared" si="9"/>
        <v>190</v>
      </c>
      <c r="AV23" s="13"/>
      <c r="AW23" s="13">
        <v>260</v>
      </c>
      <c r="AX23" s="14"/>
      <c r="AY23" s="25">
        <f t="shared" si="10"/>
        <v>0.73076923076923073</v>
      </c>
      <c r="AZ23" s="28"/>
      <c r="BA23" s="33">
        <f t="shared" si="11"/>
        <v>23</v>
      </c>
      <c r="BB23" s="33"/>
      <c r="BC23" s="33">
        <f t="shared" si="12"/>
        <v>175.66666666666666</v>
      </c>
      <c r="BD23" s="33"/>
      <c r="BE23" s="33">
        <f t="shared" si="13"/>
        <v>198.66666666666666</v>
      </c>
      <c r="BF23" s="33"/>
      <c r="BG23" s="33">
        <f t="shared" si="14"/>
        <v>276</v>
      </c>
      <c r="BH23" s="33"/>
      <c r="BI23" s="34">
        <f t="shared" si="15"/>
        <v>0.72006532109810062</v>
      </c>
      <c r="BJ23" s="42"/>
      <c r="BK23" s="33">
        <f t="shared" si="16"/>
        <v>-4</v>
      </c>
      <c r="BL23" s="35">
        <f t="shared" si="17"/>
        <v>-0.14285714285714285</v>
      </c>
      <c r="BM23" s="13">
        <f t="shared" si="18"/>
        <v>7</v>
      </c>
      <c r="BN23" s="25">
        <f t="shared" si="19"/>
        <v>4.40251572327044E-2</v>
      </c>
      <c r="BO23" s="13">
        <f t="shared" si="20"/>
        <v>3</v>
      </c>
      <c r="BP23" s="25">
        <f t="shared" si="21"/>
        <v>1.6042780748663103E-2</v>
      </c>
      <c r="BQ23" s="13">
        <f t="shared" si="22"/>
        <v>-2</v>
      </c>
      <c r="BR23" s="25">
        <f t="shared" si="23"/>
        <v>-7.6335877862595417E-3</v>
      </c>
      <c r="BS23" s="25">
        <f t="shared" si="24"/>
        <v>1.7028772753963528E-2</v>
      </c>
      <c r="BT23" s="14"/>
      <c r="BU23" s="32">
        <f t="shared" si="25"/>
        <v>7</v>
      </c>
      <c r="BV23" s="35">
        <f t="shared" si="26"/>
        <v>0.41176470588235292</v>
      </c>
      <c r="BW23" s="13">
        <f t="shared" si="27"/>
        <v>-36</v>
      </c>
      <c r="BX23" s="25">
        <f t="shared" si="28"/>
        <v>-0.17821782178217821</v>
      </c>
      <c r="BY23" s="13">
        <f t="shared" si="29"/>
        <v>-29</v>
      </c>
      <c r="BZ23" s="25">
        <f t="shared" si="30"/>
        <v>-0.13242009132420091</v>
      </c>
      <c r="CA23" s="13">
        <f t="shared" si="31"/>
        <v>-46</v>
      </c>
      <c r="CB23" s="25">
        <f t="shared" si="32"/>
        <v>-0.15032679738562091</v>
      </c>
      <c r="CC23" s="25">
        <f t="shared" si="33"/>
        <v>1.5082956259426794E-2</v>
      </c>
    </row>
    <row r="24" spans="1:81" x14ac:dyDescent="0.25">
      <c r="A24" s="9">
        <v>512</v>
      </c>
      <c r="B24" s="10" t="s">
        <v>12</v>
      </c>
      <c r="C24" s="13">
        <v>9</v>
      </c>
      <c r="D24" s="14"/>
      <c r="E24" s="13">
        <v>70</v>
      </c>
      <c r="F24" s="14"/>
      <c r="G24" s="13">
        <f t="shared" si="1"/>
        <v>79</v>
      </c>
      <c r="H24" s="13"/>
      <c r="I24" s="13">
        <v>162</v>
      </c>
      <c r="J24" s="13"/>
      <c r="K24" s="25">
        <f t="shared" si="2"/>
        <v>0.48765432098765432</v>
      </c>
      <c r="L24" s="28"/>
      <c r="M24" s="13">
        <v>9</v>
      </c>
      <c r="N24" s="14"/>
      <c r="O24" s="13">
        <v>110</v>
      </c>
      <c r="P24" s="14"/>
      <c r="Q24" s="13">
        <f t="shared" si="3"/>
        <v>119</v>
      </c>
      <c r="R24" s="13"/>
      <c r="S24" s="13">
        <v>167</v>
      </c>
      <c r="T24" s="13"/>
      <c r="U24" s="25">
        <f t="shared" si="4"/>
        <v>0.71257485029940115</v>
      </c>
      <c r="V24" s="28"/>
      <c r="W24" s="13">
        <v>10</v>
      </c>
      <c r="X24" s="14"/>
      <c r="Y24" s="13">
        <v>87</v>
      </c>
      <c r="Z24" s="14"/>
      <c r="AA24" s="13">
        <f t="shared" si="5"/>
        <v>97</v>
      </c>
      <c r="AB24" s="13"/>
      <c r="AC24" s="13">
        <v>138</v>
      </c>
      <c r="AD24" s="13"/>
      <c r="AE24" s="25">
        <f t="shared" si="6"/>
        <v>0.70289855072463769</v>
      </c>
      <c r="AF24" s="28"/>
      <c r="AG24" s="13">
        <v>11</v>
      </c>
      <c r="AH24" s="14"/>
      <c r="AI24" s="13">
        <v>64</v>
      </c>
      <c r="AJ24" s="14"/>
      <c r="AK24" s="13">
        <f t="shared" si="7"/>
        <v>75</v>
      </c>
      <c r="AL24" s="13"/>
      <c r="AM24" s="13">
        <v>106</v>
      </c>
      <c r="AN24" s="14"/>
      <c r="AO24" s="25">
        <f t="shared" si="8"/>
        <v>0.70754716981132071</v>
      </c>
      <c r="AP24" s="28"/>
      <c r="AQ24" s="13">
        <v>51</v>
      </c>
      <c r="AR24" s="13"/>
      <c r="AS24" s="13">
        <v>352</v>
      </c>
      <c r="AT24" s="13"/>
      <c r="AU24" s="13">
        <f t="shared" si="9"/>
        <v>403</v>
      </c>
      <c r="AV24" s="13"/>
      <c r="AW24" s="13">
        <v>528</v>
      </c>
      <c r="AX24" s="14"/>
      <c r="AY24" s="25">
        <f t="shared" si="10"/>
        <v>0.7632575757575758</v>
      </c>
      <c r="AZ24" s="28"/>
      <c r="BA24" s="33">
        <f t="shared" si="11"/>
        <v>24</v>
      </c>
      <c r="BB24" s="33"/>
      <c r="BC24" s="33">
        <f t="shared" si="12"/>
        <v>167.66666666666666</v>
      </c>
      <c r="BD24" s="33"/>
      <c r="BE24" s="33">
        <f t="shared" si="13"/>
        <v>191.66666666666666</v>
      </c>
      <c r="BF24" s="33"/>
      <c r="BG24" s="33">
        <f t="shared" si="14"/>
        <v>257.33333333333331</v>
      </c>
      <c r="BH24" s="33"/>
      <c r="BI24" s="34">
        <f t="shared" si="15"/>
        <v>0.72456776543117807</v>
      </c>
      <c r="BJ24" s="42"/>
      <c r="BK24" s="33">
        <f t="shared" si="16"/>
        <v>40</v>
      </c>
      <c r="BL24" s="35">
        <f t="shared" si="17"/>
        <v>3.6363636363636362</v>
      </c>
      <c r="BM24" s="13">
        <f t="shared" si="18"/>
        <v>288</v>
      </c>
      <c r="BN24" s="25">
        <f t="shared" si="19"/>
        <v>4.5</v>
      </c>
      <c r="BO24" s="13">
        <f t="shared" si="20"/>
        <v>328</v>
      </c>
      <c r="BP24" s="25">
        <f t="shared" si="21"/>
        <v>4.3733333333333331</v>
      </c>
      <c r="BQ24" s="13">
        <f t="shared" si="22"/>
        <v>422</v>
      </c>
      <c r="BR24" s="25">
        <f t="shared" si="23"/>
        <v>3.9811320754716979</v>
      </c>
      <c r="BS24" s="25">
        <f t="shared" si="24"/>
        <v>5.5710405946255093E-2</v>
      </c>
      <c r="BT24" s="14"/>
      <c r="BU24" s="32">
        <f t="shared" si="25"/>
        <v>41</v>
      </c>
      <c r="BV24" s="35">
        <f t="shared" si="26"/>
        <v>4.0999999999999996</v>
      </c>
      <c r="BW24" s="13">
        <f t="shared" si="27"/>
        <v>265</v>
      </c>
      <c r="BX24" s="25">
        <f t="shared" si="28"/>
        <v>3.0459770114942528</v>
      </c>
      <c r="BY24" s="13">
        <f t="shared" si="29"/>
        <v>306</v>
      </c>
      <c r="BZ24" s="25">
        <f t="shared" si="30"/>
        <v>3.1546391752577319</v>
      </c>
      <c r="CA24" s="13">
        <f t="shared" si="31"/>
        <v>390</v>
      </c>
      <c r="CB24" s="25">
        <f t="shared" si="32"/>
        <v>2.8260869565217392</v>
      </c>
      <c r="CC24" s="25">
        <f t="shared" si="33"/>
        <v>6.0359025032938107E-2</v>
      </c>
    </row>
    <row r="25" spans="1:81" x14ac:dyDescent="0.25">
      <c r="A25" s="9">
        <v>540</v>
      </c>
      <c r="B25" s="10" t="s">
        <v>38</v>
      </c>
      <c r="C25" s="13">
        <v>5</v>
      </c>
      <c r="D25" s="14"/>
      <c r="E25" s="13">
        <v>43</v>
      </c>
      <c r="F25" s="14"/>
      <c r="G25" s="13">
        <f t="shared" si="1"/>
        <v>48</v>
      </c>
      <c r="H25" s="13"/>
      <c r="I25" s="13">
        <v>89</v>
      </c>
      <c r="J25" s="13"/>
      <c r="K25" s="25">
        <f t="shared" si="2"/>
        <v>0.5393258426966292</v>
      </c>
      <c r="L25" s="28"/>
      <c r="M25" s="13">
        <v>2</v>
      </c>
      <c r="N25" s="14"/>
      <c r="O25" s="13">
        <v>38</v>
      </c>
      <c r="P25" s="14"/>
      <c r="Q25" s="13">
        <f t="shared" si="3"/>
        <v>40</v>
      </c>
      <c r="R25" s="13"/>
      <c r="S25" s="13">
        <v>61</v>
      </c>
      <c r="T25" s="13"/>
      <c r="U25" s="25">
        <f t="shared" si="4"/>
        <v>0.65573770491803274</v>
      </c>
      <c r="V25" s="28"/>
      <c r="W25" s="13">
        <v>5</v>
      </c>
      <c r="X25" s="14"/>
      <c r="Y25" s="13">
        <v>41</v>
      </c>
      <c r="Z25" s="14"/>
      <c r="AA25" s="13">
        <f t="shared" si="5"/>
        <v>46</v>
      </c>
      <c r="AB25" s="13"/>
      <c r="AC25" s="13">
        <v>61</v>
      </c>
      <c r="AD25" s="13"/>
      <c r="AE25" s="25">
        <f t="shared" si="6"/>
        <v>0.75409836065573765</v>
      </c>
      <c r="AF25" s="28"/>
      <c r="AG25" s="13">
        <v>2</v>
      </c>
      <c r="AH25" s="14"/>
      <c r="AI25" s="13">
        <v>36</v>
      </c>
      <c r="AJ25" s="14"/>
      <c r="AK25" s="13">
        <f t="shared" si="7"/>
        <v>38</v>
      </c>
      <c r="AL25" s="13"/>
      <c r="AM25" s="13">
        <v>55</v>
      </c>
      <c r="AN25" s="14"/>
      <c r="AO25" s="25">
        <f t="shared" si="8"/>
        <v>0.69090909090909092</v>
      </c>
      <c r="AP25" s="28"/>
      <c r="AQ25" s="13">
        <v>5</v>
      </c>
      <c r="AR25" s="13"/>
      <c r="AS25" s="13">
        <v>57</v>
      </c>
      <c r="AT25" s="13"/>
      <c r="AU25" s="13">
        <f t="shared" si="9"/>
        <v>62</v>
      </c>
      <c r="AV25" s="13"/>
      <c r="AW25" s="13">
        <v>78</v>
      </c>
      <c r="AX25" s="14"/>
      <c r="AY25" s="25">
        <f t="shared" si="10"/>
        <v>0.79487179487179482</v>
      </c>
      <c r="AZ25" s="28"/>
      <c r="BA25" s="33">
        <f t="shared" si="11"/>
        <v>4</v>
      </c>
      <c r="BB25" s="33"/>
      <c r="BC25" s="33">
        <f t="shared" si="12"/>
        <v>44.666666666666664</v>
      </c>
      <c r="BD25" s="33"/>
      <c r="BE25" s="33">
        <f t="shared" si="13"/>
        <v>48.666666666666664</v>
      </c>
      <c r="BF25" s="33"/>
      <c r="BG25" s="33">
        <f t="shared" si="14"/>
        <v>64.666666666666671</v>
      </c>
      <c r="BH25" s="33"/>
      <c r="BI25" s="34">
        <f t="shared" si="15"/>
        <v>0.74662641547887443</v>
      </c>
      <c r="BJ25" s="42"/>
      <c r="BK25" s="33">
        <f t="shared" si="16"/>
        <v>3</v>
      </c>
      <c r="BL25" s="35">
        <f t="shared" si="17"/>
        <v>1.5</v>
      </c>
      <c r="BM25" s="13">
        <f t="shared" si="18"/>
        <v>21</v>
      </c>
      <c r="BN25" s="25">
        <f t="shared" si="19"/>
        <v>0.58333333333333337</v>
      </c>
      <c r="BO25" s="13">
        <f t="shared" si="20"/>
        <v>24</v>
      </c>
      <c r="BP25" s="25">
        <f t="shared" si="21"/>
        <v>0.63157894736842102</v>
      </c>
      <c r="BQ25" s="13">
        <f t="shared" si="22"/>
        <v>23</v>
      </c>
      <c r="BR25" s="25">
        <f t="shared" si="23"/>
        <v>0.41818181818181815</v>
      </c>
      <c r="BS25" s="25">
        <f t="shared" si="24"/>
        <v>0.10396270396270391</v>
      </c>
      <c r="BT25" s="14"/>
      <c r="BU25" s="32">
        <f t="shared" si="25"/>
        <v>0</v>
      </c>
      <c r="BV25" s="35">
        <f t="shared" si="26"/>
        <v>0</v>
      </c>
      <c r="BW25" s="13">
        <f t="shared" si="27"/>
        <v>16</v>
      </c>
      <c r="BX25" s="25">
        <f t="shared" si="28"/>
        <v>0.3902439024390244</v>
      </c>
      <c r="BY25" s="13">
        <f t="shared" si="29"/>
        <v>16</v>
      </c>
      <c r="BZ25" s="25">
        <f t="shared" si="30"/>
        <v>0.34782608695652173</v>
      </c>
      <c r="CA25" s="13">
        <f t="shared" si="31"/>
        <v>17</v>
      </c>
      <c r="CB25" s="25">
        <f t="shared" si="32"/>
        <v>0.27868852459016391</v>
      </c>
      <c r="CC25" s="25">
        <f t="shared" si="33"/>
        <v>4.0773434216057169E-2</v>
      </c>
    </row>
    <row r="26" spans="1:81" x14ac:dyDescent="0.25">
      <c r="A26" s="9">
        <v>519</v>
      </c>
      <c r="B26" s="10" t="s">
        <v>19</v>
      </c>
      <c r="C26" s="13">
        <v>2</v>
      </c>
      <c r="D26" s="14"/>
      <c r="E26" s="13">
        <v>13</v>
      </c>
      <c r="F26" s="14"/>
      <c r="G26" s="13">
        <f t="shared" si="1"/>
        <v>15</v>
      </c>
      <c r="H26" s="13"/>
      <c r="I26" s="13">
        <v>48</v>
      </c>
      <c r="J26" s="13"/>
      <c r="K26" s="25">
        <f t="shared" si="2"/>
        <v>0.3125</v>
      </c>
      <c r="L26" s="28"/>
      <c r="M26" s="13">
        <v>1</v>
      </c>
      <c r="N26" s="14"/>
      <c r="O26" s="13">
        <v>19</v>
      </c>
      <c r="P26" s="14"/>
      <c r="Q26" s="13">
        <f t="shared" si="3"/>
        <v>20</v>
      </c>
      <c r="R26" s="13"/>
      <c r="S26" s="13">
        <v>39</v>
      </c>
      <c r="T26" s="13"/>
      <c r="U26" s="25">
        <f t="shared" si="4"/>
        <v>0.51282051282051277</v>
      </c>
      <c r="V26" s="28"/>
      <c r="W26" s="13">
        <v>0</v>
      </c>
      <c r="X26" s="14"/>
      <c r="Y26" s="13">
        <v>27</v>
      </c>
      <c r="Z26" s="14"/>
      <c r="AA26" s="13">
        <f t="shared" si="5"/>
        <v>27</v>
      </c>
      <c r="AB26" s="13"/>
      <c r="AC26" s="13">
        <v>31</v>
      </c>
      <c r="AD26" s="13"/>
      <c r="AE26" s="25">
        <f t="shared" si="6"/>
        <v>0.87096774193548387</v>
      </c>
      <c r="AF26" s="28"/>
      <c r="AG26" s="13">
        <v>1</v>
      </c>
      <c r="AH26" s="14"/>
      <c r="AI26" s="13">
        <v>14</v>
      </c>
      <c r="AJ26" s="14"/>
      <c r="AK26" s="13">
        <f t="shared" si="7"/>
        <v>15</v>
      </c>
      <c r="AL26" s="13"/>
      <c r="AM26" s="13">
        <v>24</v>
      </c>
      <c r="AN26" s="14"/>
      <c r="AO26" s="25">
        <f t="shared" si="8"/>
        <v>0.625</v>
      </c>
      <c r="AP26" s="28"/>
      <c r="AQ26" s="13">
        <v>0</v>
      </c>
      <c r="AR26" s="13"/>
      <c r="AS26" s="13">
        <v>9</v>
      </c>
      <c r="AT26" s="13"/>
      <c r="AU26" s="13">
        <f t="shared" si="9"/>
        <v>9</v>
      </c>
      <c r="AV26" s="13"/>
      <c r="AW26" s="13">
        <v>16</v>
      </c>
      <c r="AX26" s="14"/>
      <c r="AY26" s="25">
        <f t="shared" si="10"/>
        <v>0.5625</v>
      </c>
      <c r="AZ26" s="28"/>
      <c r="BA26" s="33">
        <f t="shared" si="11"/>
        <v>0.33333333333333331</v>
      </c>
      <c r="BB26" s="33"/>
      <c r="BC26" s="33">
        <f t="shared" si="12"/>
        <v>16.666666666666668</v>
      </c>
      <c r="BD26" s="33"/>
      <c r="BE26" s="33">
        <f t="shared" si="13"/>
        <v>17</v>
      </c>
      <c r="BF26" s="33"/>
      <c r="BG26" s="33">
        <f t="shared" si="14"/>
        <v>23.666666666666668</v>
      </c>
      <c r="BH26" s="33"/>
      <c r="BI26" s="34">
        <f t="shared" si="15"/>
        <v>0.68615591397849462</v>
      </c>
      <c r="BJ26" s="42"/>
      <c r="BK26" s="33">
        <f t="shared" si="16"/>
        <v>-1</v>
      </c>
      <c r="BL26" s="35">
        <f t="shared" si="17"/>
        <v>-1</v>
      </c>
      <c r="BM26" s="13">
        <f t="shared" si="18"/>
        <v>-5</v>
      </c>
      <c r="BN26" s="25">
        <f t="shared" si="19"/>
        <v>-0.35714285714285715</v>
      </c>
      <c r="BO26" s="13">
        <f t="shared" si="20"/>
        <v>-6</v>
      </c>
      <c r="BP26" s="25">
        <f t="shared" si="21"/>
        <v>-0.4</v>
      </c>
      <c r="BQ26" s="13">
        <f t="shared" si="22"/>
        <v>-8</v>
      </c>
      <c r="BR26" s="25">
        <f t="shared" si="23"/>
        <v>-0.33333333333333331</v>
      </c>
      <c r="BS26" s="25">
        <f t="shared" si="24"/>
        <v>-6.25E-2</v>
      </c>
      <c r="BT26" s="14"/>
      <c r="BU26" s="32">
        <f t="shared" si="25"/>
        <v>0</v>
      </c>
      <c r="BV26" s="35" t="str">
        <f t="shared" si="26"/>
        <v>--</v>
      </c>
      <c r="BW26" s="13">
        <f t="shared" si="27"/>
        <v>-18</v>
      </c>
      <c r="BX26" s="25">
        <f t="shared" si="28"/>
        <v>-0.66666666666666663</v>
      </c>
      <c r="BY26" s="13">
        <f t="shared" si="29"/>
        <v>-18</v>
      </c>
      <c r="BZ26" s="25">
        <f t="shared" si="30"/>
        <v>-0.66666666666666663</v>
      </c>
      <c r="CA26" s="13">
        <f t="shared" si="31"/>
        <v>-15</v>
      </c>
      <c r="CB26" s="25">
        <f t="shared" si="32"/>
        <v>-0.4838709677419355</v>
      </c>
      <c r="CC26" s="25">
        <f t="shared" si="33"/>
        <v>-0.30846774193548387</v>
      </c>
    </row>
    <row r="27" spans="1:81" x14ac:dyDescent="0.25">
      <c r="A27" s="9">
        <v>514</v>
      </c>
      <c r="B27" s="10" t="s">
        <v>14</v>
      </c>
      <c r="C27" s="13">
        <v>8</v>
      </c>
      <c r="D27" s="14"/>
      <c r="E27" s="13">
        <v>69</v>
      </c>
      <c r="F27" s="14"/>
      <c r="G27" s="13">
        <f t="shared" si="1"/>
        <v>77</v>
      </c>
      <c r="H27" s="13"/>
      <c r="I27" s="13">
        <v>245</v>
      </c>
      <c r="J27" s="13"/>
      <c r="K27" s="25">
        <f t="shared" si="2"/>
        <v>0.31428571428571428</v>
      </c>
      <c r="L27" s="28"/>
      <c r="M27" s="13">
        <v>6</v>
      </c>
      <c r="N27" s="14"/>
      <c r="O27" s="13">
        <v>164</v>
      </c>
      <c r="P27" s="14"/>
      <c r="Q27" s="13">
        <f t="shared" si="3"/>
        <v>170</v>
      </c>
      <c r="R27" s="13"/>
      <c r="S27" s="13">
        <v>244</v>
      </c>
      <c r="T27" s="13"/>
      <c r="U27" s="25">
        <f t="shared" si="4"/>
        <v>0.69672131147540983</v>
      </c>
      <c r="V27" s="28"/>
      <c r="W27" s="13">
        <v>4</v>
      </c>
      <c r="X27" s="14"/>
      <c r="Y27" s="13">
        <v>168</v>
      </c>
      <c r="Z27" s="14"/>
      <c r="AA27" s="13">
        <f t="shared" si="5"/>
        <v>172</v>
      </c>
      <c r="AB27" s="13"/>
      <c r="AC27" s="13">
        <v>241</v>
      </c>
      <c r="AD27" s="13"/>
      <c r="AE27" s="25">
        <f t="shared" si="6"/>
        <v>0.7136929460580913</v>
      </c>
      <c r="AF27" s="28"/>
      <c r="AG27" s="13">
        <v>7</v>
      </c>
      <c r="AH27" s="14"/>
      <c r="AI27" s="13">
        <v>184</v>
      </c>
      <c r="AJ27" s="14"/>
      <c r="AK27" s="13">
        <f t="shared" si="7"/>
        <v>191</v>
      </c>
      <c r="AL27" s="13"/>
      <c r="AM27" s="13">
        <v>270</v>
      </c>
      <c r="AN27" s="14"/>
      <c r="AO27" s="25">
        <f t="shared" si="8"/>
        <v>0.70740740740740737</v>
      </c>
      <c r="AP27" s="28"/>
      <c r="AQ27" s="13">
        <v>11</v>
      </c>
      <c r="AR27" s="13"/>
      <c r="AS27" s="13">
        <v>210</v>
      </c>
      <c r="AT27" s="13"/>
      <c r="AU27" s="13">
        <f t="shared" si="9"/>
        <v>221</v>
      </c>
      <c r="AV27" s="13"/>
      <c r="AW27" s="13">
        <v>311</v>
      </c>
      <c r="AX27" s="14"/>
      <c r="AY27" s="25">
        <f t="shared" si="10"/>
        <v>0.71061093247588425</v>
      </c>
      <c r="AZ27" s="28"/>
      <c r="BA27" s="33">
        <f t="shared" si="11"/>
        <v>7.333333333333333</v>
      </c>
      <c r="BB27" s="33"/>
      <c r="BC27" s="33">
        <f t="shared" si="12"/>
        <v>187.33333333333334</v>
      </c>
      <c r="BD27" s="33"/>
      <c r="BE27" s="33">
        <f t="shared" si="13"/>
        <v>194.66666666666666</v>
      </c>
      <c r="BF27" s="33"/>
      <c r="BG27" s="33">
        <f t="shared" si="14"/>
        <v>274</v>
      </c>
      <c r="BH27" s="33"/>
      <c r="BI27" s="34">
        <f t="shared" si="15"/>
        <v>0.71057042864712761</v>
      </c>
      <c r="BJ27" s="42"/>
      <c r="BK27" s="33">
        <f t="shared" si="16"/>
        <v>4</v>
      </c>
      <c r="BL27" s="35">
        <f t="shared" si="17"/>
        <v>0.5714285714285714</v>
      </c>
      <c r="BM27" s="13">
        <f t="shared" si="18"/>
        <v>26</v>
      </c>
      <c r="BN27" s="25">
        <f t="shared" si="19"/>
        <v>0.14130434782608695</v>
      </c>
      <c r="BO27" s="13">
        <f t="shared" si="20"/>
        <v>30</v>
      </c>
      <c r="BP27" s="25">
        <f t="shared" si="21"/>
        <v>0.15706806282722513</v>
      </c>
      <c r="BQ27" s="13">
        <f t="shared" si="22"/>
        <v>41</v>
      </c>
      <c r="BR27" s="25">
        <f t="shared" si="23"/>
        <v>0.15185185185185185</v>
      </c>
      <c r="BS27" s="25">
        <f t="shared" si="24"/>
        <v>3.2035250684768757E-3</v>
      </c>
      <c r="BT27" s="14"/>
      <c r="BU27" s="32">
        <f t="shared" si="25"/>
        <v>7</v>
      </c>
      <c r="BV27" s="35">
        <f t="shared" si="26"/>
        <v>1.75</v>
      </c>
      <c r="BW27" s="13">
        <f t="shared" si="27"/>
        <v>42</v>
      </c>
      <c r="BX27" s="25">
        <f t="shared" si="28"/>
        <v>0.25</v>
      </c>
      <c r="BY27" s="13">
        <f t="shared" si="29"/>
        <v>49</v>
      </c>
      <c r="BZ27" s="25">
        <f t="shared" si="30"/>
        <v>0.28488372093023256</v>
      </c>
      <c r="CA27" s="13">
        <f t="shared" si="31"/>
        <v>70</v>
      </c>
      <c r="CB27" s="25">
        <f t="shared" si="32"/>
        <v>0.29045643153526973</v>
      </c>
      <c r="CC27" s="25">
        <f t="shared" si="33"/>
        <v>-3.0820135822070549E-3</v>
      </c>
    </row>
    <row r="28" spans="1:81" x14ac:dyDescent="0.25">
      <c r="A28" s="9">
        <v>529</v>
      </c>
      <c r="B28" s="10" t="s">
        <v>50</v>
      </c>
      <c r="C28" s="12" t="s">
        <v>79</v>
      </c>
      <c r="D28" s="14"/>
      <c r="E28" s="12" t="s">
        <v>74</v>
      </c>
      <c r="F28" s="14"/>
      <c r="G28" s="12" t="s">
        <v>80</v>
      </c>
      <c r="H28" s="13"/>
      <c r="I28" s="12" t="s">
        <v>71</v>
      </c>
      <c r="J28" s="13"/>
      <c r="K28" s="15" t="s">
        <v>81</v>
      </c>
      <c r="L28" s="28"/>
      <c r="M28" s="12" t="s">
        <v>128</v>
      </c>
      <c r="N28" s="14"/>
      <c r="O28" s="12" t="s">
        <v>127</v>
      </c>
      <c r="P28" s="14"/>
      <c r="Q28" s="12" t="s">
        <v>124</v>
      </c>
      <c r="R28" s="13"/>
      <c r="S28" s="12" t="s">
        <v>125</v>
      </c>
      <c r="T28" s="13"/>
      <c r="U28" s="15" t="s">
        <v>126</v>
      </c>
      <c r="V28" s="28"/>
      <c r="W28" s="12" t="s">
        <v>145</v>
      </c>
      <c r="X28" s="14"/>
      <c r="Y28" s="12" t="s">
        <v>141</v>
      </c>
      <c r="Z28" s="14"/>
      <c r="AA28" s="12" t="s">
        <v>148</v>
      </c>
      <c r="AB28" s="13"/>
      <c r="AC28" s="12" t="s">
        <v>150</v>
      </c>
      <c r="AD28" s="13"/>
      <c r="AE28" s="15" t="s">
        <v>156</v>
      </c>
      <c r="AF28" s="28"/>
      <c r="AG28" s="12" t="s">
        <v>145</v>
      </c>
      <c r="AH28" s="14"/>
      <c r="AI28" s="12" t="s">
        <v>169</v>
      </c>
      <c r="AJ28" s="14"/>
      <c r="AK28" s="12" t="s">
        <v>78</v>
      </c>
      <c r="AL28" s="13"/>
      <c r="AM28" s="12" t="s">
        <v>125</v>
      </c>
      <c r="AN28" s="14"/>
      <c r="AO28" s="15" t="s">
        <v>174</v>
      </c>
      <c r="AP28" s="28"/>
      <c r="AQ28" s="12" t="s">
        <v>128</v>
      </c>
      <c r="AR28" s="13"/>
      <c r="AS28" s="12" t="s">
        <v>198</v>
      </c>
      <c r="AT28" s="13"/>
      <c r="AU28" s="12" t="s">
        <v>122</v>
      </c>
      <c r="AV28" s="13"/>
      <c r="AW28" s="12" t="s">
        <v>98</v>
      </c>
      <c r="AX28" s="14"/>
      <c r="AY28" s="15" t="s">
        <v>209</v>
      </c>
      <c r="AZ28" s="28"/>
      <c r="BA28" s="45" t="s">
        <v>212</v>
      </c>
      <c r="BB28" s="33"/>
      <c r="BC28" s="45" t="s">
        <v>213</v>
      </c>
      <c r="BD28" s="33"/>
      <c r="BE28" s="45" t="s">
        <v>214</v>
      </c>
      <c r="BF28" s="33"/>
      <c r="BG28" s="45" t="s">
        <v>215</v>
      </c>
      <c r="BH28" s="33"/>
      <c r="BI28" s="46" t="s">
        <v>216</v>
      </c>
      <c r="BJ28" s="42"/>
      <c r="BK28" s="45" t="s">
        <v>231</v>
      </c>
      <c r="BL28" s="47" t="s">
        <v>232</v>
      </c>
      <c r="BM28" s="12" t="s">
        <v>233</v>
      </c>
      <c r="BN28" s="15" t="s">
        <v>234</v>
      </c>
      <c r="BO28" s="12" t="s">
        <v>217</v>
      </c>
      <c r="BP28" s="15" t="s">
        <v>235</v>
      </c>
      <c r="BQ28" s="12" t="s">
        <v>70</v>
      </c>
      <c r="BR28" s="15" t="s">
        <v>236</v>
      </c>
      <c r="BS28" s="15" t="s">
        <v>237</v>
      </c>
      <c r="BT28" s="14"/>
      <c r="BU28" s="48" t="s">
        <v>231</v>
      </c>
      <c r="BV28" s="47" t="s">
        <v>232</v>
      </c>
      <c r="BW28" s="12" t="s">
        <v>238</v>
      </c>
      <c r="BX28" s="15" t="s">
        <v>239</v>
      </c>
      <c r="BY28" s="12" t="s">
        <v>240</v>
      </c>
      <c r="BZ28" s="15" t="s">
        <v>241</v>
      </c>
      <c r="CA28" s="12" t="s">
        <v>242</v>
      </c>
      <c r="CB28" s="15" t="s">
        <v>243</v>
      </c>
      <c r="CC28" s="15" t="s">
        <v>244</v>
      </c>
    </row>
    <row r="29" spans="1:81" x14ac:dyDescent="0.25">
      <c r="A29" s="9" t="s">
        <v>42</v>
      </c>
      <c r="B29" s="10" t="s">
        <v>51</v>
      </c>
      <c r="C29" s="13">
        <v>1</v>
      </c>
      <c r="D29" s="14"/>
      <c r="E29" s="13">
        <v>7</v>
      </c>
      <c r="F29" s="14"/>
      <c r="G29" s="13">
        <f t="shared" ref="G29:G61" si="34">E29+C29</f>
        <v>8</v>
      </c>
      <c r="H29" s="13"/>
      <c r="I29" s="13">
        <v>15</v>
      </c>
      <c r="J29" s="13"/>
      <c r="K29" s="25">
        <f t="shared" ref="K29:K61" si="35">G29/I29</f>
        <v>0.53333333333333333</v>
      </c>
      <c r="L29" s="28"/>
      <c r="M29" s="13">
        <v>2</v>
      </c>
      <c r="N29" s="14"/>
      <c r="O29" s="13">
        <v>5</v>
      </c>
      <c r="P29" s="14"/>
      <c r="Q29" s="13">
        <f t="shared" ref="Q29:Q61" si="36">O29+M29</f>
        <v>7</v>
      </c>
      <c r="R29" s="13"/>
      <c r="S29" s="13">
        <v>10</v>
      </c>
      <c r="T29" s="13"/>
      <c r="U29" s="25">
        <f t="shared" ref="U29:U61" si="37">Q29/S29</f>
        <v>0.7</v>
      </c>
      <c r="V29" s="28"/>
      <c r="W29" s="13">
        <v>2</v>
      </c>
      <c r="X29" s="14"/>
      <c r="Y29" s="13">
        <v>14</v>
      </c>
      <c r="Z29" s="14"/>
      <c r="AA29" s="13">
        <f t="shared" ref="AA29:AA61" si="38">Y29+W29</f>
        <v>16</v>
      </c>
      <c r="AB29" s="13"/>
      <c r="AC29" s="13">
        <v>20</v>
      </c>
      <c r="AD29" s="13"/>
      <c r="AE29" s="25">
        <f t="shared" ref="AE29:AE61" si="39">AA29/AC29</f>
        <v>0.8</v>
      </c>
      <c r="AF29" s="28"/>
      <c r="AG29" s="13">
        <v>1</v>
      </c>
      <c r="AH29" s="14"/>
      <c r="AI29" s="13">
        <v>5</v>
      </c>
      <c r="AJ29" s="14"/>
      <c r="AK29" s="13">
        <f t="shared" ref="AK29:AK61" si="40">AI29+AG29</f>
        <v>6</v>
      </c>
      <c r="AL29" s="13"/>
      <c r="AM29" s="13">
        <v>10</v>
      </c>
      <c r="AN29" s="14"/>
      <c r="AO29" s="25">
        <f t="shared" ref="AO29:AO61" si="41">IF(AM29=0,"--",AK29/AM29)</f>
        <v>0.6</v>
      </c>
      <c r="AP29" s="28"/>
      <c r="AQ29" s="13">
        <v>0</v>
      </c>
      <c r="AR29" s="13"/>
      <c r="AS29" s="13">
        <v>18</v>
      </c>
      <c r="AT29" s="13"/>
      <c r="AU29" s="13">
        <f t="shared" si="9"/>
        <v>18</v>
      </c>
      <c r="AV29" s="13"/>
      <c r="AW29" s="13">
        <v>24</v>
      </c>
      <c r="AX29" s="14"/>
      <c r="AY29" s="25">
        <f t="shared" si="10"/>
        <v>0.75</v>
      </c>
      <c r="AZ29" s="28"/>
      <c r="BA29" s="33">
        <f t="shared" ref="BA29:BA63" si="42">AVERAGE(AQ29,W29,AG29)</f>
        <v>1</v>
      </c>
      <c r="BB29" s="33"/>
      <c r="BC29" s="33">
        <f t="shared" ref="BC29:BC63" si="43">AVERAGE(AS29,Y29,AI29)</f>
        <v>12.333333333333334</v>
      </c>
      <c r="BD29" s="33"/>
      <c r="BE29" s="33">
        <f t="shared" ref="BE29:BE63" si="44">AVERAGE(AU29,AA29,AK29)</f>
        <v>13.333333333333334</v>
      </c>
      <c r="BF29" s="33"/>
      <c r="BG29" s="33">
        <f t="shared" ref="BG29:BG63" si="45">AVERAGE(AW29,AC29,AM29)</f>
        <v>18</v>
      </c>
      <c r="BH29" s="33"/>
      <c r="BI29" s="34">
        <f t="shared" ref="BI29:BI63" si="46">AVERAGE(AY29,AE29,AO29)</f>
        <v>0.71666666666666667</v>
      </c>
      <c r="BJ29" s="42"/>
      <c r="BK29" s="33">
        <f t="shared" si="16"/>
        <v>-1</v>
      </c>
      <c r="BL29" s="35">
        <f t="shared" si="17"/>
        <v>-1</v>
      </c>
      <c r="BM29" s="13">
        <f t="shared" si="18"/>
        <v>13</v>
      </c>
      <c r="BN29" s="25">
        <f t="shared" si="19"/>
        <v>2.6</v>
      </c>
      <c r="BO29" s="13">
        <f t="shared" si="20"/>
        <v>12</v>
      </c>
      <c r="BP29" s="25">
        <f t="shared" si="21"/>
        <v>2</v>
      </c>
      <c r="BQ29" s="13">
        <f t="shared" si="22"/>
        <v>14</v>
      </c>
      <c r="BR29" s="25">
        <f t="shared" si="23"/>
        <v>1.4</v>
      </c>
      <c r="BS29" s="25">
        <f t="shared" si="24"/>
        <v>0.15000000000000002</v>
      </c>
      <c r="BT29" s="14"/>
      <c r="BU29" s="32">
        <f t="shared" si="25"/>
        <v>-2</v>
      </c>
      <c r="BV29" s="35">
        <f t="shared" si="26"/>
        <v>-1</v>
      </c>
      <c r="BW29" s="13">
        <f t="shared" si="27"/>
        <v>4</v>
      </c>
      <c r="BX29" s="25">
        <f t="shared" si="28"/>
        <v>0.2857142857142857</v>
      </c>
      <c r="BY29" s="13">
        <f t="shared" si="29"/>
        <v>2</v>
      </c>
      <c r="BZ29" s="25">
        <f t="shared" si="30"/>
        <v>0.125</v>
      </c>
      <c r="CA29" s="13">
        <f t="shared" si="31"/>
        <v>4</v>
      </c>
      <c r="CB29" s="25">
        <f t="shared" si="32"/>
        <v>0.2</v>
      </c>
      <c r="CC29" s="25">
        <f t="shared" si="33"/>
        <v>-5.0000000000000044E-2</v>
      </c>
    </row>
    <row r="30" spans="1:81" x14ac:dyDescent="0.25">
      <c r="A30" s="9" t="s">
        <v>42</v>
      </c>
      <c r="B30" s="10" t="s">
        <v>52</v>
      </c>
      <c r="C30" s="13">
        <v>4</v>
      </c>
      <c r="D30" s="14"/>
      <c r="E30" s="13">
        <v>21</v>
      </c>
      <c r="F30" s="14"/>
      <c r="G30" s="13">
        <f t="shared" si="34"/>
        <v>25</v>
      </c>
      <c r="H30" s="13"/>
      <c r="I30" s="13">
        <v>65</v>
      </c>
      <c r="J30" s="13"/>
      <c r="K30" s="25">
        <f t="shared" si="35"/>
        <v>0.38461538461538464</v>
      </c>
      <c r="L30" s="28"/>
      <c r="M30" s="13">
        <v>2</v>
      </c>
      <c r="N30" s="14"/>
      <c r="O30" s="13">
        <v>27</v>
      </c>
      <c r="P30" s="14"/>
      <c r="Q30" s="13">
        <f t="shared" si="36"/>
        <v>29</v>
      </c>
      <c r="R30" s="13"/>
      <c r="S30" s="13">
        <v>55</v>
      </c>
      <c r="T30" s="13"/>
      <c r="U30" s="25">
        <f t="shared" si="37"/>
        <v>0.52727272727272723</v>
      </c>
      <c r="V30" s="28"/>
      <c r="W30" s="13">
        <v>1</v>
      </c>
      <c r="X30" s="14"/>
      <c r="Y30" s="13">
        <v>36</v>
      </c>
      <c r="Z30" s="14"/>
      <c r="AA30" s="13">
        <f t="shared" si="38"/>
        <v>37</v>
      </c>
      <c r="AB30" s="13"/>
      <c r="AC30" s="13">
        <v>45</v>
      </c>
      <c r="AD30" s="13"/>
      <c r="AE30" s="25">
        <f t="shared" si="39"/>
        <v>0.82222222222222219</v>
      </c>
      <c r="AF30" s="28"/>
      <c r="AG30" s="13">
        <v>2</v>
      </c>
      <c r="AH30" s="14"/>
      <c r="AI30" s="13">
        <v>28</v>
      </c>
      <c r="AJ30" s="14"/>
      <c r="AK30" s="13">
        <f t="shared" si="40"/>
        <v>30</v>
      </c>
      <c r="AL30" s="13"/>
      <c r="AM30" s="13">
        <v>37</v>
      </c>
      <c r="AN30" s="14"/>
      <c r="AO30" s="25">
        <f t="shared" si="41"/>
        <v>0.81081081081081086</v>
      </c>
      <c r="AP30" s="28"/>
      <c r="AQ30" s="13">
        <v>4</v>
      </c>
      <c r="AR30" s="13"/>
      <c r="AS30" s="13">
        <v>36</v>
      </c>
      <c r="AT30" s="13"/>
      <c r="AU30" s="13">
        <f t="shared" si="9"/>
        <v>40</v>
      </c>
      <c r="AV30" s="13"/>
      <c r="AW30" s="13">
        <v>54</v>
      </c>
      <c r="AX30" s="14"/>
      <c r="AY30" s="25">
        <f t="shared" si="10"/>
        <v>0.7407407407407407</v>
      </c>
      <c r="AZ30" s="28"/>
      <c r="BA30" s="33">
        <f t="shared" si="42"/>
        <v>2.3333333333333335</v>
      </c>
      <c r="BB30" s="33"/>
      <c r="BC30" s="33">
        <f t="shared" si="43"/>
        <v>33.333333333333336</v>
      </c>
      <c r="BD30" s="33"/>
      <c r="BE30" s="33">
        <f t="shared" si="44"/>
        <v>35.666666666666664</v>
      </c>
      <c r="BF30" s="33"/>
      <c r="BG30" s="33">
        <f t="shared" si="45"/>
        <v>45.333333333333336</v>
      </c>
      <c r="BH30" s="33"/>
      <c r="BI30" s="34">
        <f t="shared" si="46"/>
        <v>0.79125792459125799</v>
      </c>
      <c r="BJ30" s="42"/>
      <c r="BK30" s="33">
        <f t="shared" si="16"/>
        <v>2</v>
      </c>
      <c r="BL30" s="35">
        <f t="shared" si="17"/>
        <v>1</v>
      </c>
      <c r="BM30" s="13">
        <f t="shared" si="18"/>
        <v>8</v>
      </c>
      <c r="BN30" s="25">
        <f t="shared" si="19"/>
        <v>0.2857142857142857</v>
      </c>
      <c r="BO30" s="13">
        <f t="shared" si="20"/>
        <v>10</v>
      </c>
      <c r="BP30" s="25">
        <f t="shared" si="21"/>
        <v>0.33333333333333331</v>
      </c>
      <c r="BQ30" s="13">
        <f t="shared" si="22"/>
        <v>17</v>
      </c>
      <c r="BR30" s="25">
        <f t="shared" si="23"/>
        <v>0.45945945945945948</v>
      </c>
      <c r="BS30" s="25">
        <f t="shared" si="24"/>
        <v>-7.0070070070070156E-2</v>
      </c>
      <c r="BT30" s="14"/>
      <c r="BU30" s="32">
        <f t="shared" si="25"/>
        <v>3</v>
      </c>
      <c r="BV30" s="35">
        <f t="shared" si="26"/>
        <v>3</v>
      </c>
      <c r="BW30" s="13">
        <f t="shared" si="27"/>
        <v>0</v>
      </c>
      <c r="BX30" s="25">
        <f t="shared" si="28"/>
        <v>0</v>
      </c>
      <c r="BY30" s="13">
        <f t="shared" si="29"/>
        <v>3</v>
      </c>
      <c r="BZ30" s="25">
        <f t="shared" si="30"/>
        <v>8.1081081081081086E-2</v>
      </c>
      <c r="CA30" s="13">
        <f t="shared" si="31"/>
        <v>9</v>
      </c>
      <c r="CB30" s="25">
        <f t="shared" si="32"/>
        <v>0.2</v>
      </c>
      <c r="CC30" s="25">
        <f t="shared" si="33"/>
        <v>-8.1481481481481488E-2</v>
      </c>
    </row>
    <row r="31" spans="1:81" x14ac:dyDescent="0.25">
      <c r="A31" s="9" t="s">
        <v>42</v>
      </c>
      <c r="B31" s="10" t="s">
        <v>53</v>
      </c>
      <c r="C31" s="13">
        <v>4</v>
      </c>
      <c r="D31" s="14"/>
      <c r="E31" s="13">
        <v>9</v>
      </c>
      <c r="F31" s="14"/>
      <c r="G31" s="13">
        <f t="shared" si="34"/>
        <v>13</v>
      </c>
      <c r="H31" s="13"/>
      <c r="I31" s="13">
        <v>41</v>
      </c>
      <c r="J31" s="13"/>
      <c r="K31" s="25">
        <f t="shared" si="35"/>
        <v>0.31707317073170732</v>
      </c>
      <c r="L31" s="28"/>
      <c r="M31" s="13">
        <v>7</v>
      </c>
      <c r="N31" s="14"/>
      <c r="O31" s="13">
        <v>28</v>
      </c>
      <c r="P31" s="14"/>
      <c r="Q31" s="13">
        <f t="shared" si="36"/>
        <v>35</v>
      </c>
      <c r="R31" s="13"/>
      <c r="S31" s="13">
        <v>50</v>
      </c>
      <c r="T31" s="13"/>
      <c r="U31" s="25">
        <f t="shared" si="37"/>
        <v>0.7</v>
      </c>
      <c r="V31" s="28"/>
      <c r="W31" s="13">
        <v>7</v>
      </c>
      <c r="X31" s="14"/>
      <c r="Y31" s="13">
        <v>45</v>
      </c>
      <c r="Z31" s="14"/>
      <c r="AA31" s="13">
        <f t="shared" si="38"/>
        <v>52</v>
      </c>
      <c r="AB31" s="13"/>
      <c r="AC31" s="13">
        <v>67</v>
      </c>
      <c r="AD31" s="13"/>
      <c r="AE31" s="25">
        <f t="shared" si="39"/>
        <v>0.77611940298507465</v>
      </c>
      <c r="AF31" s="28"/>
      <c r="AG31" s="13">
        <v>8</v>
      </c>
      <c r="AH31" s="14"/>
      <c r="AI31" s="13">
        <v>36</v>
      </c>
      <c r="AJ31" s="14"/>
      <c r="AK31" s="13">
        <f t="shared" si="40"/>
        <v>44</v>
      </c>
      <c r="AL31" s="13"/>
      <c r="AM31" s="13">
        <v>57</v>
      </c>
      <c r="AN31" s="14"/>
      <c r="AO31" s="25">
        <f t="shared" si="41"/>
        <v>0.77192982456140347</v>
      </c>
      <c r="AP31" s="28"/>
      <c r="AQ31" s="13">
        <v>6</v>
      </c>
      <c r="AR31" s="13"/>
      <c r="AS31" s="13">
        <v>45</v>
      </c>
      <c r="AT31" s="13"/>
      <c r="AU31" s="13">
        <f t="shared" si="9"/>
        <v>51</v>
      </c>
      <c r="AV31" s="13"/>
      <c r="AW31" s="13">
        <v>66</v>
      </c>
      <c r="AX31" s="14"/>
      <c r="AY31" s="25">
        <f t="shared" si="10"/>
        <v>0.77272727272727271</v>
      </c>
      <c r="AZ31" s="28"/>
      <c r="BA31" s="33">
        <f t="shared" si="42"/>
        <v>7</v>
      </c>
      <c r="BB31" s="33"/>
      <c r="BC31" s="33">
        <f t="shared" si="43"/>
        <v>42</v>
      </c>
      <c r="BD31" s="33"/>
      <c r="BE31" s="33">
        <f t="shared" si="44"/>
        <v>49</v>
      </c>
      <c r="BF31" s="33"/>
      <c r="BG31" s="33">
        <f t="shared" si="45"/>
        <v>63.333333333333336</v>
      </c>
      <c r="BH31" s="33"/>
      <c r="BI31" s="34">
        <f t="shared" si="46"/>
        <v>0.77359216675791698</v>
      </c>
      <c r="BJ31" s="42"/>
      <c r="BK31" s="33">
        <f t="shared" si="16"/>
        <v>-2</v>
      </c>
      <c r="BL31" s="35">
        <f t="shared" si="17"/>
        <v>-0.25</v>
      </c>
      <c r="BM31" s="13">
        <f t="shared" si="18"/>
        <v>9</v>
      </c>
      <c r="BN31" s="25">
        <f t="shared" si="19"/>
        <v>0.25</v>
      </c>
      <c r="BO31" s="13">
        <f t="shared" si="20"/>
        <v>7</v>
      </c>
      <c r="BP31" s="25">
        <f t="shared" si="21"/>
        <v>0.15909090909090909</v>
      </c>
      <c r="BQ31" s="13">
        <f t="shared" si="22"/>
        <v>9</v>
      </c>
      <c r="BR31" s="25">
        <f t="shared" si="23"/>
        <v>0.15789473684210525</v>
      </c>
      <c r="BS31" s="25">
        <f t="shared" si="24"/>
        <v>7.9744816586924117E-4</v>
      </c>
      <c r="BT31" s="14"/>
      <c r="BU31" s="32">
        <f t="shared" si="25"/>
        <v>-1</v>
      </c>
      <c r="BV31" s="35">
        <f t="shared" si="26"/>
        <v>-0.14285714285714285</v>
      </c>
      <c r="BW31" s="13">
        <f t="shared" si="27"/>
        <v>0</v>
      </c>
      <c r="BX31" s="25">
        <f t="shared" si="28"/>
        <v>0</v>
      </c>
      <c r="BY31" s="13">
        <f t="shared" si="29"/>
        <v>-1</v>
      </c>
      <c r="BZ31" s="25">
        <f t="shared" si="30"/>
        <v>-1.9230769230769232E-2</v>
      </c>
      <c r="CA31" s="13">
        <f t="shared" si="31"/>
        <v>-1</v>
      </c>
      <c r="CB31" s="25">
        <f t="shared" si="32"/>
        <v>-1.4925373134328358E-2</v>
      </c>
      <c r="CC31" s="25">
        <f t="shared" si="33"/>
        <v>-3.3921302578019397E-3</v>
      </c>
    </row>
    <row r="32" spans="1:81" x14ac:dyDescent="0.25">
      <c r="A32" s="9" t="s">
        <v>42</v>
      </c>
      <c r="B32" s="10" t="s">
        <v>54</v>
      </c>
      <c r="C32" s="13">
        <v>13</v>
      </c>
      <c r="D32" s="14"/>
      <c r="E32" s="13">
        <v>31</v>
      </c>
      <c r="F32" s="14"/>
      <c r="G32" s="13">
        <f t="shared" si="34"/>
        <v>44</v>
      </c>
      <c r="H32" s="13"/>
      <c r="I32" s="13">
        <v>128</v>
      </c>
      <c r="J32" s="13"/>
      <c r="K32" s="25">
        <f t="shared" si="35"/>
        <v>0.34375</v>
      </c>
      <c r="L32" s="28"/>
      <c r="M32" s="13">
        <v>6</v>
      </c>
      <c r="N32" s="14"/>
      <c r="O32" s="13">
        <v>47</v>
      </c>
      <c r="P32" s="14"/>
      <c r="Q32" s="13">
        <f t="shared" si="36"/>
        <v>53</v>
      </c>
      <c r="R32" s="13"/>
      <c r="S32" s="13">
        <v>66</v>
      </c>
      <c r="T32" s="13"/>
      <c r="U32" s="25">
        <f t="shared" si="37"/>
        <v>0.80303030303030298</v>
      </c>
      <c r="V32" s="28"/>
      <c r="W32" s="13">
        <v>3</v>
      </c>
      <c r="X32" s="14"/>
      <c r="Y32" s="13">
        <v>72</v>
      </c>
      <c r="Z32" s="14"/>
      <c r="AA32" s="13">
        <f t="shared" si="38"/>
        <v>75</v>
      </c>
      <c r="AB32" s="13"/>
      <c r="AC32" s="13">
        <v>109</v>
      </c>
      <c r="AD32" s="13"/>
      <c r="AE32" s="25">
        <f t="shared" si="39"/>
        <v>0.68807339449541283</v>
      </c>
      <c r="AF32" s="28"/>
      <c r="AG32" s="13">
        <v>2</v>
      </c>
      <c r="AH32" s="14"/>
      <c r="AI32" s="13">
        <v>65</v>
      </c>
      <c r="AJ32" s="14"/>
      <c r="AK32" s="13">
        <f t="shared" si="40"/>
        <v>67</v>
      </c>
      <c r="AL32" s="13"/>
      <c r="AM32" s="13">
        <v>77</v>
      </c>
      <c r="AN32" s="14"/>
      <c r="AO32" s="25">
        <f t="shared" si="41"/>
        <v>0.87012987012987009</v>
      </c>
      <c r="AP32" s="28"/>
      <c r="AQ32" s="13">
        <v>7</v>
      </c>
      <c r="AR32" s="13"/>
      <c r="AS32" s="13">
        <v>60</v>
      </c>
      <c r="AT32" s="13"/>
      <c r="AU32" s="13">
        <f t="shared" si="9"/>
        <v>67</v>
      </c>
      <c r="AV32" s="13"/>
      <c r="AW32" s="13">
        <v>90</v>
      </c>
      <c r="AX32" s="14"/>
      <c r="AY32" s="25">
        <f t="shared" si="10"/>
        <v>0.74444444444444446</v>
      </c>
      <c r="AZ32" s="28"/>
      <c r="BA32" s="33">
        <f t="shared" si="42"/>
        <v>4</v>
      </c>
      <c r="BB32" s="33"/>
      <c r="BC32" s="33">
        <f t="shared" si="43"/>
        <v>65.666666666666671</v>
      </c>
      <c r="BD32" s="33"/>
      <c r="BE32" s="33">
        <f t="shared" si="44"/>
        <v>69.666666666666671</v>
      </c>
      <c r="BF32" s="33"/>
      <c r="BG32" s="33">
        <f t="shared" si="45"/>
        <v>92</v>
      </c>
      <c r="BH32" s="33"/>
      <c r="BI32" s="34">
        <f t="shared" si="46"/>
        <v>0.7675492363565759</v>
      </c>
      <c r="BJ32" s="42"/>
      <c r="BK32" s="33">
        <f t="shared" si="16"/>
        <v>5</v>
      </c>
      <c r="BL32" s="35">
        <f t="shared" si="17"/>
        <v>2.5</v>
      </c>
      <c r="BM32" s="13">
        <f t="shared" si="18"/>
        <v>-5</v>
      </c>
      <c r="BN32" s="25">
        <f t="shared" si="19"/>
        <v>-7.6923076923076927E-2</v>
      </c>
      <c r="BO32" s="13">
        <f t="shared" si="20"/>
        <v>0</v>
      </c>
      <c r="BP32" s="25">
        <f t="shared" si="21"/>
        <v>0</v>
      </c>
      <c r="BQ32" s="13">
        <f t="shared" si="22"/>
        <v>13</v>
      </c>
      <c r="BR32" s="25">
        <f t="shared" si="23"/>
        <v>0.16883116883116883</v>
      </c>
      <c r="BS32" s="25">
        <f t="shared" si="24"/>
        <v>-0.12568542568542562</v>
      </c>
      <c r="BT32" s="14"/>
      <c r="BU32" s="32">
        <f t="shared" si="25"/>
        <v>4</v>
      </c>
      <c r="BV32" s="35">
        <f t="shared" si="26"/>
        <v>1.3333333333333333</v>
      </c>
      <c r="BW32" s="13">
        <f t="shared" si="27"/>
        <v>-12</v>
      </c>
      <c r="BX32" s="25">
        <f t="shared" si="28"/>
        <v>-0.16666666666666666</v>
      </c>
      <c r="BY32" s="13">
        <f t="shared" si="29"/>
        <v>-8</v>
      </c>
      <c r="BZ32" s="25">
        <f t="shared" si="30"/>
        <v>-0.10666666666666667</v>
      </c>
      <c r="CA32" s="13">
        <f t="shared" si="31"/>
        <v>-19</v>
      </c>
      <c r="CB32" s="25">
        <f t="shared" si="32"/>
        <v>-0.1743119266055046</v>
      </c>
      <c r="CC32" s="25">
        <f t="shared" si="33"/>
        <v>5.6371049949031637E-2</v>
      </c>
    </row>
    <row r="33" spans="1:81" x14ac:dyDescent="0.25">
      <c r="A33" s="9">
        <v>513</v>
      </c>
      <c r="B33" s="10" t="s">
        <v>13</v>
      </c>
      <c r="C33" s="13">
        <v>5</v>
      </c>
      <c r="D33" s="14"/>
      <c r="E33" s="13">
        <v>87</v>
      </c>
      <c r="F33" s="14"/>
      <c r="G33" s="13">
        <f t="shared" si="34"/>
        <v>92</v>
      </c>
      <c r="H33" s="13"/>
      <c r="I33" s="13">
        <v>193</v>
      </c>
      <c r="J33" s="13"/>
      <c r="K33" s="25">
        <f t="shared" si="35"/>
        <v>0.47668393782383417</v>
      </c>
      <c r="L33" s="28"/>
      <c r="M33" s="13">
        <v>5</v>
      </c>
      <c r="N33" s="14"/>
      <c r="O33" s="13">
        <v>94</v>
      </c>
      <c r="P33" s="14"/>
      <c r="Q33" s="13">
        <f t="shared" si="36"/>
        <v>99</v>
      </c>
      <c r="R33" s="13"/>
      <c r="S33" s="13">
        <v>165</v>
      </c>
      <c r="T33" s="13"/>
      <c r="U33" s="25">
        <f t="shared" si="37"/>
        <v>0.6</v>
      </c>
      <c r="V33" s="28"/>
      <c r="W33" s="13">
        <v>1</v>
      </c>
      <c r="X33" s="14"/>
      <c r="Y33" s="13">
        <v>91</v>
      </c>
      <c r="Z33" s="14"/>
      <c r="AA33" s="13">
        <f t="shared" si="38"/>
        <v>92</v>
      </c>
      <c r="AB33" s="13"/>
      <c r="AC33" s="13">
        <v>138</v>
      </c>
      <c r="AD33" s="13"/>
      <c r="AE33" s="25">
        <f t="shared" si="39"/>
        <v>0.66666666666666663</v>
      </c>
      <c r="AF33" s="28"/>
      <c r="AG33" s="13">
        <v>3</v>
      </c>
      <c r="AH33" s="14"/>
      <c r="AI33" s="13">
        <v>79</v>
      </c>
      <c r="AJ33" s="14"/>
      <c r="AK33" s="13">
        <f t="shared" si="40"/>
        <v>82</v>
      </c>
      <c r="AL33" s="13"/>
      <c r="AM33" s="13">
        <v>129</v>
      </c>
      <c r="AN33" s="14"/>
      <c r="AO33" s="25">
        <f t="shared" si="41"/>
        <v>0.63565891472868219</v>
      </c>
      <c r="AP33" s="28"/>
      <c r="AQ33" s="13">
        <v>1</v>
      </c>
      <c r="AR33" s="13"/>
      <c r="AS33" s="13">
        <v>98</v>
      </c>
      <c r="AT33" s="13"/>
      <c r="AU33" s="13">
        <f t="shared" si="9"/>
        <v>99</v>
      </c>
      <c r="AV33" s="13"/>
      <c r="AW33" s="13">
        <v>140</v>
      </c>
      <c r="AX33" s="14"/>
      <c r="AY33" s="25">
        <f t="shared" si="10"/>
        <v>0.70714285714285718</v>
      </c>
      <c r="AZ33" s="28"/>
      <c r="BA33" s="33">
        <f t="shared" si="42"/>
        <v>1.6666666666666667</v>
      </c>
      <c r="BB33" s="33"/>
      <c r="BC33" s="33">
        <f t="shared" si="43"/>
        <v>89.333333333333329</v>
      </c>
      <c r="BD33" s="33"/>
      <c r="BE33" s="33">
        <f t="shared" si="44"/>
        <v>91</v>
      </c>
      <c r="BF33" s="33"/>
      <c r="BG33" s="33">
        <f t="shared" si="45"/>
        <v>135.66666666666666</v>
      </c>
      <c r="BH33" s="33"/>
      <c r="BI33" s="34">
        <f t="shared" si="46"/>
        <v>0.66982281284606859</v>
      </c>
      <c r="BJ33" s="42"/>
      <c r="BK33" s="33">
        <f t="shared" si="16"/>
        <v>-2</v>
      </c>
      <c r="BL33" s="35">
        <f t="shared" si="17"/>
        <v>-0.66666666666666663</v>
      </c>
      <c r="BM33" s="13">
        <f t="shared" si="18"/>
        <v>19</v>
      </c>
      <c r="BN33" s="25">
        <f t="shared" si="19"/>
        <v>0.24050632911392406</v>
      </c>
      <c r="BO33" s="13">
        <f t="shared" si="20"/>
        <v>17</v>
      </c>
      <c r="BP33" s="25">
        <f t="shared" si="21"/>
        <v>0.2073170731707317</v>
      </c>
      <c r="BQ33" s="13">
        <f t="shared" si="22"/>
        <v>11</v>
      </c>
      <c r="BR33" s="25">
        <f t="shared" si="23"/>
        <v>8.5271317829457363E-2</v>
      </c>
      <c r="BS33" s="25">
        <f t="shared" si="24"/>
        <v>7.1483942414174995E-2</v>
      </c>
      <c r="BT33" s="14"/>
      <c r="BU33" s="32">
        <f t="shared" si="25"/>
        <v>0</v>
      </c>
      <c r="BV33" s="35">
        <f t="shared" si="26"/>
        <v>0</v>
      </c>
      <c r="BW33" s="13">
        <f t="shared" si="27"/>
        <v>7</v>
      </c>
      <c r="BX33" s="25">
        <f t="shared" si="28"/>
        <v>7.6923076923076927E-2</v>
      </c>
      <c r="BY33" s="13">
        <f t="shared" si="29"/>
        <v>7</v>
      </c>
      <c r="BZ33" s="25">
        <f t="shared" si="30"/>
        <v>7.6086956521739135E-2</v>
      </c>
      <c r="CA33" s="13">
        <f t="shared" si="31"/>
        <v>2</v>
      </c>
      <c r="CB33" s="25">
        <f t="shared" si="32"/>
        <v>1.4492753623188406E-2</v>
      </c>
      <c r="CC33" s="25">
        <f t="shared" si="33"/>
        <v>4.0476190476190554E-2</v>
      </c>
    </row>
    <row r="34" spans="1:81" x14ac:dyDescent="0.25">
      <c r="A34" s="9">
        <v>525</v>
      </c>
      <c r="B34" s="10" t="s">
        <v>25</v>
      </c>
      <c r="C34" s="13">
        <v>36</v>
      </c>
      <c r="D34" s="14"/>
      <c r="E34" s="13">
        <v>302</v>
      </c>
      <c r="F34" s="14"/>
      <c r="G34" s="13">
        <f t="shared" si="34"/>
        <v>338</v>
      </c>
      <c r="H34" s="13"/>
      <c r="I34" s="13">
        <v>682</v>
      </c>
      <c r="J34" s="13"/>
      <c r="K34" s="25">
        <f t="shared" si="35"/>
        <v>0.49560117302052786</v>
      </c>
      <c r="L34" s="28"/>
      <c r="M34" s="13">
        <v>25</v>
      </c>
      <c r="N34" s="14"/>
      <c r="O34" s="13">
        <v>335</v>
      </c>
      <c r="P34" s="14"/>
      <c r="Q34" s="13">
        <f t="shared" si="36"/>
        <v>360</v>
      </c>
      <c r="R34" s="13"/>
      <c r="S34" s="13">
        <v>538</v>
      </c>
      <c r="T34" s="13"/>
      <c r="U34" s="25">
        <f t="shared" si="37"/>
        <v>0.66914498141263945</v>
      </c>
      <c r="V34" s="28"/>
      <c r="W34" s="13">
        <v>28</v>
      </c>
      <c r="X34" s="14"/>
      <c r="Y34" s="13">
        <v>323</v>
      </c>
      <c r="Z34" s="14"/>
      <c r="AA34" s="13">
        <f t="shared" si="38"/>
        <v>351</v>
      </c>
      <c r="AB34" s="13"/>
      <c r="AC34" s="13">
        <v>513</v>
      </c>
      <c r="AD34" s="13"/>
      <c r="AE34" s="25">
        <f t="shared" si="39"/>
        <v>0.68421052631578949</v>
      </c>
      <c r="AF34" s="28"/>
      <c r="AG34" s="13">
        <v>25</v>
      </c>
      <c r="AH34" s="14"/>
      <c r="AI34" s="13">
        <v>304</v>
      </c>
      <c r="AJ34" s="14"/>
      <c r="AK34" s="13">
        <f t="shared" si="40"/>
        <v>329</v>
      </c>
      <c r="AL34" s="13"/>
      <c r="AM34" s="13">
        <v>471</v>
      </c>
      <c r="AN34" s="14"/>
      <c r="AO34" s="25">
        <f t="shared" si="41"/>
        <v>0.69851380042462841</v>
      </c>
      <c r="AP34" s="28"/>
      <c r="AQ34" s="13">
        <v>22</v>
      </c>
      <c r="AR34" s="13"/>
      <c r="AS34" s="13">
        <v>305</v>
      </c>
      <c r="AT34" s="13"/>
      <c r="AU34" s="13">
        <f t="shared" si="9"/>
        <v>327</v>
      </c>
      <c r="AV34" s="13"/>
      <c r="AW34" s="13">
        <v>441</v>
      </c>
      <c r="AX34" s="14"/>
      <c r="AY34" s="25">
        <f t="shared" si="10"/>
        <v>0.74149659863945583</v>
      </c>
      <c r="AZ34" s="28"/>
      <c r="BA34" s="33">
        <f t="shared" si="42"/>
        <v>25</v>
      </c>
      <c r="BB34" s="33"/>
      <c r="BC34" s="33">
        <f t="shared" si="43"/>
        <v>310.66666666666669</v>
      </c>
      <c r="BD34" s="33"/>
      <c r="BE34" s="33">
        <f t="shared" si="44"/>
        <v>335.66666666666669</v>
      </c>
      <c r="BF34" s="33"/>
      <c r="BG34" s="33">
        <f t="shared" si="45"/>
        <v>475</v>
      </c>
      <c r="BH34" s="33"/>
      <c r="BI34" s="34">
        <f t="shared" si="46"/>
        <v>0.70807364179329124</v>
      </c>
      <c r="BJ34" s="42"/>
      <c r="BK34" s="33">
        <f t="shared" si="16"/>
        <v>-3</v>
      </c>
      <c r="BL34" s="35">
        <f t="shared" si="17"/>
        <v>-0.12</v>
      </c>
      <c r="BM34" s="13">
        <f t="shared" si="18"/>
        <v>1</v>
      </c>
      <c r="BN34" s="25">
        <f t="shared" si="19"/>
        <v>3.2894736842105261E-3</v>
      </c>
      <c r="BO34" s="13">
        <f t="shared" si="20"/>
        <v>-2</v>
      </c>
      <c r="BP34" s="25">
        <f t="shared" si="21"/>
        <v>-6.0790273556231003E-3</v>
      </c>
      <c r="BQ34" s="13">
        <f t="shared" si="22"/>
        <v>-30</v>
      </c>
      <c r="BR34" s="25">
        <f t="shared" si="23"/>
        <v>-6.3694267515923567E-2</v>
      </c>
      <c r="BS34" s="25">
        <f t="shared" si="24"/>
        <v>4.2982798214827422E-2</v>
      </c>
      <c r="BT34" s="14"/>
      <c r="BU34" s="32">
        <f t="shared" si="25"/>
        <v>-6</v>
      </c>
      <c r="BV34" s="35">
        <f t="shared" si="26"/>
        <v>-0.21428571428571427</v>
      </c>
      <c r="BW34" s="13">
        <f t="shared" si="27"/>
        <v>-18</v>
      </c>
      <c r="BX34" s="25">
        <f t="shared" si="28"/>
        <v>-5.5727554179566562E-2</v>
      </c>
      <c r="BY34" s="13">
        <f t="shared" si="29"/>
        <v>-24</v>
      </c>
      <c r="BZ34" s="25">
        <f t="shared" si="30"/>
        <v>-6.8376068376068383E-2</v>
      </c>
      <c r="CA34" s="13">
        <f t="shared" si="31"/>
        <v>-72</v>
      </c>
      <c r="CB34" s="25">
        <f t="shared" si="32"/>
        <v>-0.14035087719298245</v>
      </c>
      <c r="CC34" s="25">
        <f t="shared" si="33"/>
        <v>5.7286072323666337E-2</v>
      </c>
    </row>
    <row r="35" spans="1:81" x14ac:dyDescent="0.25">
      <c r="A35" s="9">
        <v>520</v>
      </c>
      <c r="B35" s="10" t="s">
        <v>20</v>
      </c>
      <c r="C35" s="13">
        <v>11</v>
      </c>
      <c r="D35" s="14"/>
      <c r="E35" s="13">
        <v>90</v>
      </c>
      <c r="F35" s="14"/>
      <c r="G35" s="13">
        <f t="shared" si="34"/>
        <v>101</v>
      </c>
      <c r="H35" s="13"/>
      <c r="I35" s="13">
        <v>220</v>
      </c>
      <c r="J35" s="13"/>
      <c r="K35" s="25">
        <f t="shared" si="35"/>
        <v>0.45909090909090911</v>
      </c>
      <c r="L35" s="28"/>
      <c r="M35" s="13">
        <v>5</v>
      </c>
      <c r="N35" s="14"/>
      <c r="O35" s="13">
        <v>84</v>
      </c>
      <c r="P35" s="14"/>
      <c r="Q35" s="13">
        <f t="shared" si="36"/>
        <v>89</v>
      </c>
      <c r="R35" s="13"/>
      <c r="S35" s="13">
        <v>147</v>
      </c>
      <c r="T35" s="13"/>
      <c r="U35" s="25">
        <f t="shared" si="37"/>
        <v>0.60544217687074831</v>
      </c>
      <c r="V35" s="28"/>
      <c r="W35" s="13">
        <v>13</v>
      </c>
      <c r="X35" s="14"/>
      <c r="Y35" s="13">
        <v>59</v>
      </c>
      <c r="Z35" s="14"/>
      <c r="AA35" s="13">
        <f t="shared" si="38"/>
        <v>72</v>
      </c>
      <c r="AB35" s="13"/>
      <c r="AC35" s="13">
        <v>119</v>
      </c>
      <c r="AD35" s="13"/>
      <c r="AE35" s="25">
        <f t="shared" si="39"/>
        <v>0.60504201680672265</v>
      </c>
      <c r="AF35" s="28"/>
      <c r="AG35" s="13">
        <v>5</v>
      </c>
      <c r="AH35" s="14"/>
      <c r="AI35" s="13">
        <v>59</v>
      </c>
      <c r="AJ35" s="14"/>
      <c r="AK35" s="13">
        <f t="shared" si="40"/>
        <v>64</v>
      </c>
      <c r="AL35" s="13"/>
      <c r="AM35" s="13">
        <v>101</v>
      </c>
      <c r="AN35" s="14"/>
      <c r="AO35" s="25">
        <f t="shared" si="41"/>
        <v>0.63366336633663367</v>
      </c>
      <c r="AP35" s="28"/>
      <c r="AQ35" s="13">
        <v>4</v>
      </c>
      <c r="AR35" s="13"/>
      <c r="AS35" s="13">
        <v>45</v>
      </c>
      <c r="AT35" s="13"/>
      <c r="AU35" s="13">
        <f t="shared" si="9"/>
        <v>49</v>
      </c>
      <c r="AV35" s="13"/>
      <c r="AW35" s="13">
        <v>67</v>
      </c>
      <c r="AX35" s="14"/>
      <c r="AY35" s="25">
        <f t="shared" si="10"/>
        <v>0.73134328358208955</v>
      </c>
      <c r="AZ35" s="28"/>
      <c r="BA35" s="33">
        <f t="shared" si="42"/>
        <v>7.333333333333333</v>
      </c>
      <c r="BB35" s="33"/>
      <c r="BC35" s="33">
        <f t="shared" si="43"/>
        <v>54.333333333333336</v>
      </c>
      <c r="BD35" s="33"/>
      <c r="BE35" s="33">
        <f t="shared" si="44"/>
        <v>61.666666666666664</v>
      </c>
      <c r="BF35" s="33"/>
      <c r="BG35" s="33">
        <f t="shared" si="45"/>
        <v>95.666666666666671</v>
      </c>
      <c r="BH35" s="33"/>
      <c r="BI35" s="34">
        <f t="shared" si="46"/>
        <v>0.65668288890848192</v>
      </c>
      <c r="BJ35" s="42"/>
      <c r="BK35" s="33">
        <f t="shared" si="16"/>
        <v>-1</v>
      </c>
      <c r="BL35" s="35">
        <f t="shared" si="17"/>
        <v>-0.2</v>
      </c>
      <c r="BM35" s="13">
        <f t="shared" si="18"/>
        <v>-14</v>
      </c>
      <c r="BN35" s="25">
        <f t="shared" si="19"/>
        <v>-0.23728813559322035</v>
      </c>
      <c r="BO35" s="13">
        <f t="shared" si="20"/>
        <v>-15</v>
      </c>
      <c r="BP35" s="25">
        <f t="shared" si="21"/>
        <v>-0.234375</v>
      </c>
      <c r="BQ35" s="13">
        <f t="shared" si="22"/>
        <v>-34</v>
      </c>
      <c r="BR35" s="25">
        <f t="shared" si="23"/>
        <v>-0.33663366336633666</v>
      </c>
      <c r="BS35" s="25">
        <f t="shared" si="24"/>
        <v>9.7679917245455883E-2</v>
      </c>
      <c r="BT35" s="14"/>
      <c r="BU35" s="32">
        <f t="shared" si="25"/>
        <v>-9</v>
      </c>
      <c r="BV35" s="35">
        <f t="shared" si="26"/>
        <v>-0.69230769230769229</v>
      </c>
      <c r="BW35" s="13">
        <f t="shared" si="27"/>
        <v>-14</v>
      </c>
      <c r="BX35" s="25">
        <f t="shared" si="28"/>
        <v>-0.23728813559322035</v>
      </c>
      <c r="BY35" s="13">
        <f t="shared" si="29"/>
        <v>-23</v>
      </c>
      <c r="BZ35" s="25">
        <f t="shared" si="30"/>
        <v>-0.31944444444444442</v>
      </c>
      <c r="CA35" s="13">
        <f t="shared" si="31"/>
        <v>-52</v>
      </c>
      <c r="CB35" s="25">
        <f t="shared" si="32"/>
        <v>-0.43697478991596639</v>
      </c>
      <c r="CC35" s="25">
        <f t="shared" si="33"/>
        <v>0.1263012667753669</v>
      </c>
    </row>
    <row r="36" spans="1:81" x14ac:dyDescent="0.25">
      <c r="A36" s="9">
        <v>501</v>
      </c>
      <c r="B36" s="10" t="s">
        <v>2</v>
      </c>
      <c r="C36" s="13">
        <v>11</v>
      </c>
      <c r="D36" s="14"/>
      <c r="E36" s="13">
        <v>48</v>
      </c>
      <c r="F36" s="14"/>
      <c r="G36" s="13">
        <f t="shared" si="34"/>
        <v>59</v>
      </c>
      <c r="H36" s="13"/>
      <c r="I36" s="13">
        <v>161</v>
      </c>
      <c r="J36" s="13"/>
      <c r="K36" s="25">
        <f t="shared" si="35"/>
        <v>0.36645962732919257</v>
      </c>
      <c r="L36" s="28"/>
      <c r="M36" s="13">
        <v>6</v>
      </c>
      <c r="N36" s="14"/>
      <c r="O36" s="13">
        <v>72</v>
      </c>
      <c r="P36" s="14"/>
      <c r="Q36" s="13">
        <f t="shared" si="36"/>
        <v>78</v>
      </c>
      <c r="R36" s="13"/>
      <c r="S36" s="13">
        <v>144</v>
      </c>
      <c r="T36" s="13"/>
      <c r="U36" s="25">
        <f t="shared" si="37"/>
        <v>0.54166666666666663</v>
      </c>
      <c r="V36" s="28"/>
      <c r="W36" s="13">
        <v>4</v>
      </c>
      <c r="X36" s="14"/>
      <c r="Y36" s="13">
        <v>51</v>
      </c>
      <c r="Z36" s="14"/>
      <c r="AA36" s="13">
        <f t="shared" si="38"/>
        <v>55</v>
      </c>
      <c r="AB36" s="13"/>
      <c r="AC36" s="13">
        <v>84</v>
      </c>
      <c r="AD36" s="13"/>
      <c r="AE36" s="25">
        <f t="shared" si="39"/>
        <v>0.65476190476190477</v>
      </c>
      <c r="AF36" s="28"/>
      <c r="AG36" s="13">
        <v>7</v>
      </c>
      <c r="AH36" s="14"/>
      <c r="AI36" s="13">
        <v>52</v>
      </c>
      <c r="AJ36" s="14"/>
      <c r="AK36" s="13">
        <f t="shared" si="40"/>
        <v>59</v>
      </c>
      <c r="AL36" s="13"/>
      <c r="AM36" s="13">
        <v>86</v>
      </c>
      <c r="AN36" s="14"/>
      <c r="AO36" s="25">
        <f t="shared" si="41"/>
        <v>0.68604651162790697</v>
      </c>
      <c r="AP36" s="28"/>
      <c r="AQ36" s="13">
        <v>2</v>
      </c>
      <c r="AR36" s="13"/>
      <c r="AS36" s="13">
        <v>47</v>
      </c>
      <c r="AT36" s="13"/>
      <c r="AU36" s="13">
        <f t="shared" si="9"/>
        <v>49</v>
      </c>
      <c r="AV36" s="13"/>
      <c r="AW36" s="13">
        <v>71</v>
      </c>
      <c r="AX36" s="14"/>
      <c r="AY36" s="25">
        <f t="shared" si="10"/>
        <v>0.6901408450704225</v>
      </c>
      <c r="AZ36" s="28"/>
      <c r="BA36" s="33">
        <f t="shared" si="42"/>
        <v>4.333333333333333</v>
      </c>
      <c r="BB36" s="33"/>
      <c r="BC36" s="33">
        <f t="shared" si="43"/>
        <v>50</v>
      </c>
      <c r="BD36" s="33"/>
      <c r="BE36" s="33">
        <f t="shared" si="44"/>
        <v>54.333333333333336</v>
      </c>
      <c r="BF36" s="33"/>
      <c r="BG36" s="33">
        <f t="shared" si="45"/>
        <v>80.333333333333329</v>
      </c>
      <c r="BH36" s="33"/>
      <c r="BI36" s="34">
        <f t="shared" si="46"/>
        <v>0.67698308715341138</v>
      </c>
      <c r="BJ36" s="42"/>
      <c r="BK36" s="33">
        <f t="shared" si="16"/>
        <v>-5</v>
      </c>
      <c r="BL36" s="35">
        <f t="shared" si="17"/>
        <v>-0.7142857142857143</v>
      </c>
      <c r="BM36" s="13">
        <f t="shared" si="18"/>
        <v>-5</v>
      </c>
      <c r="BN36" s="25">
        <f t="shared" si="19"/>
        <v>-9.6153846153846159E-2</v>
      </c>
      <c r="BO36" s="13">
        <f t="shared" si="20"/>
        <v>-10</v>
      </c>
      <c r="BP36" s="25">
        <f t="shared" si="21"/>
        <v>-0.16949152542372881</v>
      </c>
      <c r="BQ36" s="13">
        <f t="shared" si="22"/>
        <v>-15</v>
      </c>
      <c r="BR36" s="25">
        <f t="shared" si="23"/>
        <v>-0.1744186046511628</v>
      </c>
      <c r="BS36" s="25">
        <f t="shared" si="24"/>
        <v>4.0943334425155298E-3</v>
      </c>
      <c r="BT36" s="14"/>
      <c r="BU36" s="32">
        <f t="shared" si="25"/>
        <v>-2</v>
      </c>
      <c r="BV36" s="35">
        <f t="shared" si="26"/>
        <v>-0.5</v>
      </c>
      <c r="BW36" s="13">
        <f t="shared" si="27"/>
        <v>-4</v>
      </c>
      <c r="BX36" s="25">
        <f t="shared" si="28"/>
        <v>-7.8431372549019607E-2</v>
      </c>
      <c r="BY36" s="13">
        <f t="shared" si="29"/>
        <v>-6</v>
      </c>
      <c r="BZ36" s="25">
        <f t="shared" si="30"/>
        <v>-0.10909090909090909</v>
      </c>
      <c r="CA36" s="13">
        <f t="shared" si="31"/>
        <v>-13</v>
      </c>
      <c r="CB36" s="25">
        <f t="shared" si="32"/>
        <v>-0.15476190476190477</v>
      </c>
      <c r="CC36" s="25">
        <f t="shared" si="33"/>
        <v>3.5378940308517737E-2</v>
      </c>
    </row>
    <row r="37" spans="1:81" x14ac:dyDescent="0.25">
      <c r="A37" s="9">
        <v>523</v>
      </c>
      <c r="B37" s="10" t="s">
        <v>23</v>
      </c>
      <c r="C37" s="13">
        <v>9</v>
      </c>
      <c r="D37" s="14"/>
      <c r="E37" s="13">
        <v>64</v>
      </c>
      <c r="F37" s="14"/>
      <c r="G37" s="13">
        <f t="shared" si="34"/>
        <v>73</v>
      </c>
      <c r="H37" s="13"/>
      <c r="I37" s="13">
        <v>195</v>
      </c>
      <c r="J37" s="13"/>
      <c r="K37" s="25">
        <f t="shared" si="35"/>
        <v>0.37435897435897436</v>
      </c>
      <c r="L37" s="28"/>
      <c r="M37" s="13">
        <v>9</v>
      </c>
      <c r="N37" s="14"/>
      <c r="O37" s="13">
        <v>98</v>
      </c>
      <c r="P37" s="14"/>
      <c r="Q37" s="13">
        <f t="shared" si="36"/>
        <v>107</v>
      </c>
      <c r="R37" s="13"/>
      <c r="S37" s="13">
        <v>159</v>
      </c>
      <c r="T37" s="13"/>
      <c r="U37" s="25">
        <f t="shared" si="37"/>
        <v>0.67295597484276726</v>
      </c>
      <c r="V37" s="28"/>
      <c r="W37" s="13">
        <v>5</v>
      </c>
      <c r="X37" s="14"/>
      <c r="Y37" s="13">
        <v>95</v>
      </c>
      <c r="Z37" s="14"/>
      <c r="AA37" s="13">
        <f t="shared" si="38"/>
        <v>100</v>
      </c>
      <c r="AB37" s="13"/>
      <c r="AC37" s="13">
        <v>161</v>
      </c>
      <c r="AD37" s="13"/>
      <c r="AE37" s="25">
        <f t="shared" si="39"/>
        <v>0.6211180124223602</v>
      </c>
      <c r="AF37" s="28"/>
      <c r="AG37" s="13">
        <v>6</v>
      </c>
      <c r="AH37" s="14"/>
      <c r="AI37" s="13">
        <v>81</v>
      </c>
      <c r="AJ37" s="14"/>
      <c r="AK37" s="13">
        <f t="shared" si="40"/>
        <v>87</v>
      </c>
      <c r="AL37" s="13"/>
      <c r="AM37" s="13">
        <v>129</v>
      </c>
      <c r="AN37" s="14"/>
      <c r="AO37" s="25">
        <f t="shared" si="41"/>
        <v>0.67441860465116277</v>
      </c>
      <c r="AP37" s="28"/>
      <c r="AQ37" s="13">
        <v>4</v>
      </c>
      <c r="AR37" s="13"/>
      <c r="AS37" s="13">
        <v>82</v>
      </c>
      <c r="AT37" s="13"/>
      <c r="AU37" s="13">
        <f t="shared" si="9"/>
        <v>86</v>
      </c>
      <c r="AV37" s="13"/>
      <c r="AW37" s="13">
        <v>127</v>
      </c>
      <c r="AX37" s="14"/>
      <c r="AY37" s="25">
        <f t="shared" si="10"/>
        <v>0.67716535433070868</v>
      </c>
      <c r="AZ37" s="28"/>
      <c r="BA37" s="33">
        <f t="shared" si="42"/>
        <v>5</v>
      </c>
      <c r="BB37" s="33"/>
      <c r="BC37" s="33">
        <f t="shared" si="43"/>
        <v>86</v>
      </c>
      <c r="BD37" s="33"/>
      <c r="BE37" s="33">
        <f t="shared" si="44"/>
        <v>91</v>
      </c>
      <c r="BF37" s="33"/>
      <c r="BG37" s="33">
        <f t="shared" si="45"/>
        <v>139</v>
      </c>
      <c r="BH37" s="33"/>
      <c r="BI37" s="34">
        <f t="shared" si="46"/>
        <v>0.65756732380141047</v>
      </c>
      <c r="BJ37" s="42"/>
      <c r="BK37" s="33">
        <f t="shared" si="16"/>
        <v>-2</v>
      </c>
      <c r="BL37" s="35">
        <f t="shared" si="17"/>
        <v>-0.33333333333333331</v>
      </c>
      <c r="BM37" s="13">
        <f t="shared" si="18"/>
        <v>1</v>
      </c>
      <c r="BN37" s="25">
        <f t="shared" si="19"/>
        <v>1.2345679012345678E-2</v>
      </c>
      <c r="BO37" s="13">
        <f t="shared" si="20"/>
        <v>-1</v>
      </c>
      <c r="BP37" s="25">
        <f t="shared" si="21"/>
        <v>-1.1494252873563218E-2</v>
      </c>
      <c r="BQ37" s="13">
        <f t="shared" si="22"/>
        <v>-2</v>
      </c>
      <c r="BR37" s="25">
        <f t="shared" si="23"/>
        <v>-1.5503875968992248E-2</v>
      </c>
      <c r="BS37" s="25">
        <f t="shared" si="24"/>
        <v>2.7467496795459123E-3</v>
      </c>
      <c r="BT37" s="14"/>
      <c r="BU37" s="32">
        <f t="shared" si="25"/>
        <v>-1</v>
      </c>
      <c r="BV37" s="35">
        <f t="shared" si="26"/>
        <v>-0.2</v>
      </c>
      <c r="BW37" s="13">
        <f t="shared" si="27"/>
        <v>-13</v>
      </c>
      <c r="BX37" s="25">
        <f t="shared" si="28"/>
        <v>-0.1368421052631579</v>
      </c>
      <c r="BY37" s="13">
        <f t="shared" si="29"/>
        <v>-14</v>
      </c>
      <c r="BZ37" s="25">
        <f t="shared" si="30"/>
        <v>-0.14000000000000001</v>
      </c>
      <c r="CA37" s="13">
        <f t="shared" si="31"/>
        <v>-34</v>
      </c>
      <c r="CB37" s="25">
        <f t="shared" si="32"/>
        <v>-0.21118012422360249</v>
      </c>
      <c r="CC37" s="25">
        <f t="shared" si="33"/>
        <v>5.604734190834848E-2</v>
      </c>
    </row>
    <row r="38" spans="1:81" x14ac:dyDescent="0.25">
      <c r="A38" s="9">
        <v>532</v>
      </c>
      <c r="B38" s="10" t="s">
        <v>31</v>
      </c>
      <c r="C38" s="13">
        <v>23</v>
      </c>
      <c r="D38" s="14"/>
      <c r="E38" s="13">
        <v>138</v>
      </c>
      <c r="F38" s="14"/>
      <c r="G38" s="13">
        <f t="shared" si="34"/>
        <v>161</v>
      </c>
      <c r="H38" s="13"/>
      <c r="I38" s="13">
        <v>361</v>
      </c>
      <c r="J38" s="13"/>
      <c r="K38" s="25">
        <f t="shared" si="35"/>
        <v>0.44598337950138506</v>
      </c>
      <c r="L38" s="28"/>
      <c r="M38" s="13">
        <v>21</v>
      </c>
      <c r="N38" s="14"/>
      <c r="O38" s="13">
        <v>194</v>
      </c>
      <c r="P38" s="14"/>
      <c r="Q38" s="13">
        <f t="shared" si="36"/>
        <v>215</v>
      </c>
      <c r="R38" s="13"/>
      <c r="S38" s="13">
        <v>314</v>
      </c>
      <c r="T38" s="13"/>
      <c r="U38" s="25">
        <f t="shared" si="37"/>
        <v>0.6847133757961783</v>
      </c>
      <c r="V38" s="28"/>
      <c r="W38" s="13">
        <v>12</v>
      </c>
      <c r="X38" s="14"/>
      <c r="Y38" s="13">
        <v>130</v>
      </c>
      <c r="Z38" s="14"/>
      <c r="AA38" s="13">
        <f t="shared" si="38"/>
        <v>142</v>
      </c>
      <c r="AB38" s="13"/>
      <c r="AC38" s="13">
        <v>227</v>
      </c>
      <c r="AD38" s="13"/>
      <c r="AE38" s="25">
        <f t="shared" si="39"/>
        <v>0.62555066079295152</v>
      </c>
      <c r="AF38" s="28"/>
      <c r="AG38" s="13">
        <v>10</v>
      </c>
      <c r="AH38" s="14"/>
      <c r="AI38" s="13">
        <v>130</v>
      </c>
      <c r="AJ38" s="14"/>
      <c r="AK38" s="13">
        <f t="shared" si="40"/>
        <v>140</v>
      </c>
      <c r="AL38" s="13"/>
      <c r="AM38" s="13">
        <v>216</v>
      </c>
      <c r="AN38" s="14"/>
      <c r="AO38" s="25">
        <f t="shared" si="41"/>
        <v>0.64814814814814814</v>
      </c>
      <c r="AP38" s="28"/>
      <c r="AQ38" s="13">
        <v>11</v>
      </c>
      <c r="AR38" s="13"/>
      <c r="AS38" s="13">
        <v>126</v>
      </c>
      <c r="AT38" s="13"/>
      <c r="AU38" s="13">
        <f t="shared" si="9"/>
        <v>137</v>
      </c>
      <c r="AV38" s="13"/>
      <c r="AW38" s="13">
        <v>214</v>
      </c>
      <c r="AX38" s="14"/>
      <c r="AY38" s="25">
        <f t="shared" si="10"/>
        <v>0.64018691588785048</v>
      </c>
      <c r="AZ38" s="28"/>
      <c r="BA38" s="33">
        <f t="shared" si="42"/>
        <v>11</v>
      </c>
      <c r="BB38" s="33"/>
      <c r="BC38" s="33">
        <f t="shared" si="43"/>
        <v>128.66666666666666</v>
      </c>
      <c r="BD38" s="33"/>
      <c r="BE38" s="33">
        <f t="shared" si="44"/>
        <v>139.66666666666666</v>
      </c>
      <c r="BF38" s="33"/>
      <c r="BG38" s="33">
        <f t="shared" si="45"/>
        <v>219</v>
      </c>
      <c r="BH38" s="33"/>
      <c r="BI38" s="34">
        <f t="shared" si="46"/>
        <v>0.63796190827631671</v>
      </c>
      <c r="BJ38" s="42"/>
      <c r="BK38" s="33">
        <f t="shared" si="16"/>
        <v>1</v>
      </c>
      <c r="BL38" s="35">
        <f t="shared" si="17"/>
        <v>0.1</v>
      </c>
      <c r="BM38" s="13">
        <f t="shared" si="18"/>
        <v>-4</v>
      </c>
      <c r="BN38" s="25">
        <f t="shared" si="19"/>
        <v>-3.0769230769230771E-2</v>
      </c>
      <c r="BO38" s="13">
        <f t="shared" si="20"/>
        <v>-3</v>
      </c>
      <c r="BP38" s="25">
        <f t="shared" si="21"/>
        <v>-2.1428571428571429E-2</v>
      </c>
      <c r="BQ38" s="13">
        <f t="shared" si="22"/>
        <v>-2</v>
      </c>
      <c r="BR38" s="25">
        <f t="shared" si="23"/>
        <v>-9.2592592592592587E-3</v>
      </c>
      <c r="BS38" s="25">
        <f t="shared" si="24"/>
        <v>-7.9612322602976571E-3</v>
      </c>
      <c r="BT38" s="14"/>
      <c r="BU38" s="32">
        <f t="shared" si="25"/>
        <v>-1</v>
      </c>
      <c r="BV38" s="35">
        <f t="shared" si="26"/>
        <v>-8.3333333333333329E-2</v>
      </c>
      <c r="BW38" s="13">
        <f t="shared" si="27"/>
        <v>-4</v>
      </c>
      <c r="BX38" s="25">
        <f t="shared" si="28"/>
        <v>-3.0769230769230771E-2</v>
      </c>
      <c r="BY38" s="13">
        <f t="shared" si="29"/>
        <v>-5</v>
      </c>
      <c r="BZ38" s="25">
        <f t="shared" si="30"/>
        <v>-3.5211267605633804E-2</v>
      </c>
      <c r="CA38" s="13">
        <f t="shared" si="31"/>
        <v>-13</v>
      </c>
      <c r="CB38" s="25">
        <f t="shared" si="32"/>
        <v>-5.7268722466960353E-2</v>
      </c>
      <c r="CC38" s="25">
        <f t="shared" si="33"/>
        <v>1.4636255094898964E-2</v>
      </c>
    </row>
    <row r="39" spans="1:81" x14ac:dyDescent="0.25">
      <c r="A39" s="9">
        <v>517</v>
      </c>
      <c r="B39" s="10" t="s">
        <v>17</v>
      </c>
      <c r="C39" s="13">
        <v>10</v>
      </c>
      <c r="D39" s="14"/>
      <c r="E39" s="13">
        <v>83</v>
      </c>
      <c r="F39" s="14"/>
      <c r="G39" s="13">
        <f t="shared" si="34"/>
        <v>93</v>
      </c>
      <c r="H39" s="13"/>
      <c r="I39" s="13">
        <v>307</v>
      </c>
      <c r="J39" s="13"/>
      <c r="K39" s="25">
        <f t="shared" si="35"/>
        <v>0.30293159609120524</v>
      </c>
      <c r="L39" s="28"/>
      <c r="M39" s="13">
        <v>9</v>
      </c>
      <c r="N39" s="14"/>
      <c r="O39" s="13">
        <v>160</v>
      </c>
      <c r="P39" s="14"/>
      <c r="Q39" s="13">
        <f t="shared" si="36"/>
        <v>169</v>
      </c>
      <c r="R39" s="13"/>
      <c r="S39" s="13">
        <v>289</v>
      </c>
      <c r="T39" s="13"/>
      <c r="U39" s="25">
        <f t="shared" si="37"/>
        <v>0.58477508650519028</v>
      </c>
      <c r="V39" s="28"/>
      <c r="W39" s="13">
        <v>8</v>
      </c>
      <c r="X39" s="14"/>
      <c r="Y39" s="13">
        <v>164</v>
      </c>
      <c r="Z39" s="14"/>
      <c r="AA39" s="13">
        <f t="shared" si="38"/>
        <v>172</v>
      </c>
      <c r="AB39" s="13"/>
      <c r="AC39" s="13">
        <v>285</v>
      </c>
      <c r="AD39" s="13"/>
      <c r="AE39" s="25">
        <f t="shared" si="39"/>
        <v>0.60350877192982455</v>
      </c>
      <c r="AF39" s="28"/>
      <c r="AG39" s="13">
        <v>10</v>
      </c>
      <c r="AH39" s="14"/>
      <c r="AI39" s="13">
        <v>147</v>
      </c>
      <c r="AJ39" s="14"/>
      <c r="AK39" s="13">
        <f t="shared" si="40"/>
        <v>157</v>
      </c>
      <c r="AL39" s="13"/>
      <c r="AM39" s="13">
        <v>251</v>
      </c>
      <c r="AN39" s="14"/>
      <c r="AO39" s="25">
        <f t="shared" si="41"/>
        <v>0.62549800796812749</v>
      </c>
      <c r="AP39" s="28"/>
      <c r="AQ39" s="13">
        <v>17</v>
      </c>
      <c r="AR39" s="13"/>
      <c r="AS39" s="13">
        <v>157</v>
      </c>
      <c r="AT39" s="13"/>
      <c r="AU39" s="13">
        <f t="shared" si="9"/>
        <v>174</v>
      </c>
      <c r="AV39" s="13"/>
      <c r="AW39" s="13">
        <v>309</v>
      </c>
      <c r="AX39" s="14"/>
      <c r="AY39" s="25">
        <f t="shared" si="10"/>
        <v>0.56310679611650483</v>
      </c>
      <c r="AZ39" s="28"/>
      <c r="BA39" s="33">
        <f t="shared" si="42"/>
        <v>11.666666666666666</v>
      </c>
      <c r="BB39" s="33"/>
      <c r="BC39" s="33">
        <f t="shared" si="43"/>
        <v>156</v>
      </c>
      <c r="BD39" s="33"/>
      <c r="BE39" s="33">
        <f t="shared" si="44"/>
        <v>167.66666666666666</v>
      </c>
      <c r="BF39" s="33"/>
      <c r="BG39" s="33">
        <f t="shared" si="45"/>
        <v>281.66666666666669</v>
      </c>
      <c r="BH39" s="33"/>
      <c r="BI39" s="34">
        <f t="shared" si="46"/>
        <v>0.59737119200481892</v>
      </c>
      <c r="BJ39" s="42"/>
      <c r="BK39" s="33">
        <f t="shared" si="16"/>
        <v>7</v>
      </c>
      <c r="BL39" s="35">
        <f t="shared" si="17"/>
        <v>0.7</v>
      </c>
      <c r="BM39" s="13">
        <f t="shared" si="18"/>
        <v>10</v>
      </c>
      <c r="BN39" s="25">
        <f t="shared" si="19"/>
        <v>6.8027210884353748E-2</v>
      </c>
      <c r="BO39" s="13">
        <f t="shared" si="20"/>
        <v>17</v>
      </c>
      <c r="BP39" s="25">
        <f t="shared" si="21"/>
        <v>0.10828025477707007</v>
      </c>
      <c r="BQ39" s="13">
        <f t="shared" si="22"/>
        <v>58</v>
      </c>
      <c r="BR39" s="25">
        <f t="shared" si="23"/>
        <v>0.23107569721115537</v>
      </c>
      <c r="BS39" s="25">
        <f t="shared" si="24"/>
        <v>-6.2391211851622663E-2</v>
      </c>
      <c r="BT39" s="14"/>
      <c r="BU39" s="32">
        <f t="shared" si="25"/>
        <v>9</v>
      </c>
      <c r="BV39" s="35">
        <f t="shared" si="26"/>
        <v>1.125</v>
      </c>
      <c r="BW39" s="13">
        <f t="shared" si="27"/>
        <v>-7</v>
      </c>
      <c r="BX39" s="25">
        <f t="shared" si="28"/>
        <v>-4.2682926829268296E-2</v>
      </c>
      <c r="BY39" s="13">
        <f t="shared" si="29"/>
        <v>2</v>
      </c>
      <c r="BZ39" s="25">
        <f t="shared" si="30"/>
        <v>1.1627906976744186E-2</v>
      </c>
      <c r="CA39" s="13">
        <f t="shared" si="31"/>
        <v>24</v>
      </c>
      <c r="CB39" s="25">
        <f t="shared" si="32"/>
        <v>8.4210526315789472E-2</v>
      </c>
      <c r="CC39" s="25">
        <f t="shared" si="33"/>
        <v>-4.0401975813319724E-2</v>
      </c>
    </row>
    <row r="40" spans="1:81" x14ac:dyDescent="0.25">
      <c r="A40" s="9">
        <v>536</v>
      </c>
      <c r="B40" s="10" t="s">
        <v>35</v>
      </c>
      <c r="C40" s="13">
        <v>46</v>
      </c>
      <c r="D40" s="14"/>
      <c r="E40" s="13">
        <v>157</v>
      </c>
      <c r="F40" s="14"/>
      <c r="G40" s="13">
        <f t="shared" si="34"/>
        <v>203</v>
      </c>
      <c r="H40" s="13"/>
      <c r="I40" s="13">
        <v>368</v>
      </c>
      <c r="J40" s="13"/>
      <c r="K40" s="25">
        <f t="shared" si="35"/>
        <v>0.55163043478260865</v>
      </c>
      <c r="L40" s="28"/>
      <c r="M40" s="13">
        <v>33</v>
      </c>
      <c r="N40" s="14"/>
      <c r="O40" s="13">
        <v>245</v>
      </c>
      <c r="P40" s="14"/>
      <c r="Q40" s="13">
        <f t="shared" si="36"/>
        <v>278</v>
      </c>
      <c r="R40" s="13"/>
      <c r="S40" s="13">
        <v>379</v>
      </c>
      <c r="T40" s="13"/>
      <c r="U40" s="25">
        <f t="shared" si="37"/>
        <v>0.73350923482849606</v>
      </c>
      <c r="V40" s="28"/>
      <c r="W40" s="13">
        <v>26</v>
      </c>
      <c r="X40" s="14"/>
      <c r="Y40" s="13">
        <v>230</v>
      </c>
      <c r="Z40" s="14"/>
      <c r="AA40" s="13">
        <f t="shared" si="38"/>
        <v>256</v>
      </c>
      <c r="AB40" s="13"/>
      <c r="AC40" s="13">
        <v>353</v>
      </c>
      <c r="AD40" s="13"/>
      <c r="AE40" s="25">
        <f t="shared" si="39"/>
        <v>0.72521246458923516</v>
      </c>
      <c r="AF40" s="28"/>
      <c r="AG40" s="13">
        <v>43</v>
      </c>
      <c r="AH40" s="14"/>
      <c r="AI40" s="13">
        <v>207</v>
      </c>
      <c r="AJ40" s="14"/>
      <c r="AK40" s="13">
        <f t="shared" si="40"/>
        <v>250</v>
      </c>
      <c r="AL40" s="13"/>
      <c r="AM40" s="13">
        <v>363</v>
      </c>
      <c r="AN40" s="14"/>
      <c r="AO40" s="25">
        <f t="shared" si="41"/>
        <v>0.68870523415977958</v>
      </c>
      <c r="AP40" s="28"/>
      <c r="AQ40" s="13">
        <v>0</v>
      </c>
      <c r="AR40" s="13"/>
      <c r="AS40" s="13">
        <v>18</v>
      </c>
      <c r="AT40" s="13"/>
      <c r="AU40" s="13">
        <f t="shared" si="9"/>
        <v>18</v>
      </c>
      <c r="AV40" s="13"/>
      <c r="AW40" s="13">
        <v>21</v>
      </c>
      <c r="AX40" s="14"/>
      <c r="AY40" s="25">
        <f t="shared" si="10"/>
        <v>0.8571428571428571</v>
      </c>
      <c r="AZ40" s="28"/>
      <c r="BA40" s="33">
        <f t="shared" si="42"/>
        <v>23</v>
      </c>
      <c r="BB40" s="33"/>
      <c r="BC40" s="33">
        <f t="shared" si="43"/>
        <v>151.66666666666666</v>
      </c>
      <c r="BD40" s="33"/>
      <c r="BE40" s="33">
        <f t="shared" si="44"/>
        <v>174.66666666666666</v>
      </c>
      <c r="BF40" s="33"/>
      <c r="BG40" s="33">
        <f t="shared" si="45"/>
        <v>245.66666666666666</v>
      </c>
      <c r="BH40" s="33"/>
      <c r="BI40" s="34">
        <f t="shared" si="46"/>
        <v>0.75702018529729065</v>
      </c>
      <c r="BJ40" s="42"/>
      <c r="BK40" s="33">
        <f t="shared" si="16"/>
        <v>-43</v>
      </c>
      <c r="BL40" s="35">
        <f t="shared" si="17"/>
        <v>-1</v>
      </c>
      <c r="BM40" s="13">
        <f t="shared" si="18"/>
        <v>-189</v>
      </c>
      <c r="BN40" s="25">
        <f t="shared" si="19"/>
        <v>-0.91304347826086951</v>
      </c>
      <c r="BO40" s="13">
        <f t="shared" si="20"/>
        <v>-232</v>
      </c>
      <c r="BP40" s="25">
        <f t="shared" si="21"/>
        <v>-0.92800000000000005</v>
      </c>
      <c r="BQ40" s="13">
        <f t="shared" si="22"/>
        <v>-342</v>
      </c>
      <c r="BR40" s="25">
        <f t="shared" si="23"/>
        <v>-0.94214876033057848</v>
      </c>
      <c r="BS40" s="25">
        <f t="shared" si="24"/>
        <v>0.16843762298307752</v>
      </c>
      <c r="BT40" s="14"/>
      <c r="BU40" s="32">
        <f t="shared" si="25"/>
        <v>-26</v>
      </c>
      <c r="BV40" s="35">
        <f t="shared" si="26"/>
        <v>-1</v>
      </c>
      <c r="BW40" s="13">
        <f t="shared" si="27"/>
        <v>-212</v>
      </c>
      <c r="BX40" s="25">
        <f t="shared" si="28"/>
        <v>-0.92173913043478262</v>
      </c>
      <c r="BY40" s="13">
        <f t="shared" si="29"/>
        <v>-238</v>
      </c>
      <c r="BZ40" s="25">
        <f t="shared" si="30"/>
        <v>-0.9296875</v>
      </c>
      <c r="CA40" s="13">
        <f t="shared" si="31"/>
        <v>-332</v>
      </c>
      <c r="CB40" s="25">
        <f t="shared" si="32"/>
        <v>-0.94050991501416425</v>
      </c>
      <c r="CC40" s="25">
        <f t="shared" si="33"/>
        <v>0.13193039255362193</v>
      </c>
    </row>
    <row r="41" spans="1:81" x14ac:dyDescent="0.25">
      <c r="A41" s="9">
        <v>526</v>
      </c>
      <c r="B41" s="10" t="s">
        <v>26</v>
      </c>
      <c r="C41" s="13">
        <v>7</v>
      </c>
      <c r="D41" s="14"/>
      <c r="E41" s="13">
        <v>49</v>
      </c>
      <c r="F41" s="14"/>
      <c r="G41" s="13">
        <f t="shared" si="34"/>
        <v>56</v>
      </c>
      <c r="H41" s="13"/>
      <c r="I41" s="13">
        <v>158</v>
      </c>
      <c r="J41" s="13"/>
      <c r="K41" s="25">
        <f t="shared" si="35"/>
        <v>0.35443037974683544</v>
      </c>
      <c r="L41" s="28"/>
      <c r="M41" s="13">
        <v>5</v>
      </c>
      <c r="N41" s="14"/>
      <c r="O41" s="13">
        <v>101</v>
      </c>
      <c r="P41" s="14"/>
      <c r="Q41" s="13">
        <f t="shared" si="36"/>
        <v>106</v>
      </c>
      <c r="R41" s="13"/>
      <c r="S41" s="13">
        <v>172</v>
      </c>
      <c r="T41" s="13"/>
      <c r="U41" s="25">
        <f t="shared" si="37"/>
        <v>0.61627906976744184</v>
      </c>
      <c r="V41" s="28"/>
      <c r="W41" s="13">
        <v>6</v>
      </c>
      <c r="X41" s="14"/>
      <c r="Y41" s="13">
        <v>103</v>
      </c>
      <c r="Z41" s="14"/>
      <c r="AA41" s="13">
        <f t="shared" si="38"/>
        <v>109</v>
      </c>
      <c r="AB41" s="13"/>
      <c r="AC41" s="13">
        <v>165</v>
      </c>
      <c r="AD41" s="13"/>
      <c r="AE41" s="25">
        <f t="shared" si="39"/>
        <v>0.66060606060606064</v>
      </c>
      <c r="AF41" s="28"/>
      <c r="AG41" s="13">
        <v>7</v>
      </c>
      <c r="AH41" s="14"/>
      <c r="AI41" s="13">
        <v>85</v>
      </c>
      <c r="AJ41" s="14"/>
      <c r="AK41" s="13">
        <f t="shared" si="40"/>
        <v>92</v>
      </c>
      <c r="AL41" s="13"/>
      <c r="AM41" s="13">
        <v>148</v>
      </c>
      <c r="AN41" s="14"/>
      <c r="AO41" s="25">
        <f t="shared" si="41"/>
        <v>0.6216216216216216</v>
      </c>
      <c r="AP41" s="28"/>
      <c r="AQ41" s="13">
        <v>8</v>
      </c>
      <c r="AR41" s="13"/>
      <c r="AS41" s="13">
        <v>69</v>
      </c>
      <c r="AT41" s="13"/>
      <c r="AU41" s="13">
        <f t="shared" si="9"/>
        <v>77</v>
      </c>
      <c r="AV41" s="13"/>
      <c r="AW41" s="13">
        <v>123</v>
      </c>
      <c r="AX41" s="14"/>
      <c r="AY41" s="25">
        <f t="shared" si="10"/>
        <v>0.62601626016260159</v>
      </c>
      <c r="AZ41" s="28"/>
      <c r="BA41" s="33">
        <f t="shared" si="42"/>
        <v>7</v>
      </c>
      <c r="BB41" s="33"/>
      <c r="BC41" s="33">
        <f t="shared" si="43"/>
        <v>85.666666666666671</v>
      </c>
      <c r="BD41" s="33"/>
      <c r="BE41" s="33">
        <f t="shared" si="44"/>
        <v>92.666666666666671</v>
      </c>
      <c r="BF41" s="33"/>
      <c r="BG41" s="33">
        <f t="shared" si="45"/>
        <v>145.33333333333334</v>
      </c>
      <c r="BH41" s="33"/>
      <c r="BI41" s="34">
        <f t="shared" si="46"/>
        <v>0.63608131413009461</v>
      </c>
      <c r="BJ41" s="42"/>
      <c r="BK41" s="33">
        <f t="shared" si="16"/>
        <v>1</v>
      </c>
      <c r="BL41" s="35">
        <f t="shared" si="17"/>
        <v>0.14285714285714285</v>
      </c>
      <c r="BM41" s="13">
        <f t="shared" si="18"/>
        <v>-16</v>
      </c>
      <c r="BN41" s="25">
        <f t="shared" si="19"/>
        <v>-0.18823529411764706</v>
      </c>
      <c r="BO41" s="13">
        <f t="shared" si="20"/>
        <v>-15</v>
      </c>
      <c r="BP41" s="25">
        <f t="shared" si="21"/>
        <v>-0.16304347826086957</v>
      </c>
      <c r="BQ41" s="13">
        <f t="shared" si="22"/>
        <v>-25</v>
      </c>
      <c r="BR41" s="25">
        <f t="shared" si="23"/>
        <v>-0.16891891891891891</v>
      </c>
      <c r="BS41" s="25">
        <f t="shared" si="24"/>
        <v>4.3946385409799893E-3</v>
      </c>
      <c r="BT41" s="14"/>
      <c r="BU41" s="32">
        <f t="shared" si="25"/>
        <v>2</v>
      </c>
      <c r="BV41" s="35">
        <f t="shared" si="26"/>
        <v>0.33333333333333331</v>
      </c>
      <c r="BW41" s="13">
        <f t="shared" si="27"/>
        <v>-34</v>
      </c>
      <c r="BX41" s="25">
        <f t="shared" si="28"/>
        <v>-0.3300970873786408</v>
      </c>
      <c r="BY41" s="13">
        <f t="shared" si="29"/>
        <v>-32</v>
      </c>
      <c r="BZ41" s="25">
        <f t="shared" si="30"/>
        <v>-0.29357798165137616</v>
      </c>
      <c r="CA41" s="13">
        <f t="shared" si="31"/>
        <v>-42</v>
      </c>
      <c r="CB41" s="25">
        <f t="shared" si="32"/>
        <v>-0.25454545454545452</v>
      </c>
      <c r="CC41" s="25">
        <f t="shared" si="33"/>
        <v>-3.4589800443459051E-2</v>
      </c>
    </row>
    <row r="42" spans="1:81" x14ac:dyDescent="0.25">
      <c r="A42" s="9">
        <v>530</v>
      </c>
      <c r="B42" s="10" t="s">
        <v>29</v>
      </c>
      <c r="C42" s="13">
        <v>8</v>
      </c>
      <c r="D42" s="14"/>
      <c r="E42" s="13">
        <v>70</v>
      </c>
      <c r="F42" s="14"/>
      <c r="G42" s="13">
        <f t="shared" si="34"/>
        <v>78</v>
      </c>
      <c r="H42" s="13"/>
      <c r="I42" s="13">
        <v>153</v>
      </c>
      <c r="J42" s="13"/>
      <c r="K42" s="25">
        <f t="shared" si="35"/>
        <v>0.50980392156862742</v>
      </c>
      <c r="L42" s="28"/>
      <c r="M42" s="13">
        <v>12</v>
      </c>
      <c r="N42" s="14"/>
      <c r="O42" s="13">
        <v>140</v>
      </c>
      <c r="P42" s="14"/>
      <c r="Q42" s="13">
        <f t="shared" si="36"/>
        <v>152</v>
      </c>
      <c r="R42" s="13"/>
      <c r="S42" s="13">
        <v>227</v>
      </c>
      <c r="T42" s="13"/>
      <c r="U42" s="25">
        <f t="shared" si="37"/>
        <v>0.66960352422907488</v>
      </c>
      <c r="V42" s="28"/>
      <c r="W42" s="13">
        <v>11</v>
      </c>
      <c r="X42" s="14"/>
      <c r="Y42" s="13">
        <v>109</v>
      </c>
      <c r="Z42" s="14"/>
      <c r="AA42" s="13">
        <f t="shared" si="38"/>
        <v>120</v>
      </c>
      <c r="AB42" s="13"/>
      <c r="AC42" s="13">
        <v>182</v>
      </c>
      <c r="AD42" s="13"/>
      <c r="AE42" s="25">
        <f t="shared" si="39"/>
        <v>0.65934065934065933</v>
      </c>
      <c r="AF42" s="28"/>
      <c r="AG42" s="13">
        <v>10</v>
      </c>
      <c r="AH42" s="14"/>
      <c r="AI42" s="13">
        <v>91</v>
      </c>
      <c r="AJ42" s="14"/>
      <c r="AK42" s="13">
        <f t="shared" si="40"/>
        <v>101</v>
      </c>
      <c r="AL42" s="13"/>
      <c r="AM42" s="13">
        <v>129</v>
      </c>
      <c r="AN42" s="14"/>
      <c r="AO42" s="25">
        <f t="shared" si="41"/>
        <v>0.78294573643410847</v>
      </c>
      <c r="AP42" s="28"/>
      <c r="AQ42" s="13">
        <v>9</v>
      </c>
      <c r="AR42" s="13"/>
      <c r="AS42" s="13">
        <v>122</v>
      </c>
      <c r="AT42" s="13"/>
      <c r="AU42" s="13">
        <f t="shared" si="9"/>
        <v>131</v>
      </c>
      <c r="AV42" s="13"/>
      <c r="AW42" s="13">
        <v>199</v>
      </c>
      <c r="AX42" s="14"/>
      <c r="AY42" s="25">
        <f t="shared" si="10"/>
        <v>0.65829145728643212</v>
      </c>
      <c r="AZ42" s="28"/>
      <c r="BA42" s="33">
        <f t="shared" si="42"/>
        <v>10</v>
      </c>
      <c r="BB42" s="33"/>
      <c r="BC42" s="33">
        <f t="shared" si="43"/>
        <v>107.33333333333333</v>
      </c>
      <c r="BD42" s="33"/>
      <c r="BE42" s="33">
        <f t="shared" si="44"/>
        <v>117.33333333333333</v>
      </c>
      <c r="BF42" s="33"/>
      <c r="BG42" s="33">
        <f t="shared" si="45"/>
        <v>170</v>
      </c>
      <c r="BH42" s="33"/>
      <c r="BI42" s="34">
        <f t="shared" si="46"/>
        <v>0.70019261768706664</v>
      </c>
      <c r="BJ42" s="42"/>
      <c r="BK42" s="33">
        <f t="shared" si="16"/>
        <v>-1</v>
      </c>
      <c r="BL42" s="35">
        <f t="shared" si="17"/>
        <v>-0.1</v>
      </c>
      <c r="BM42" s="13">
        <f t="shared" si="18"/>
        <v>31</v>
      </c>
      <c r="BN42" s="25">
        <f t="shared" si="19"/>
        <v>0.34065934065934067</v>
      </c>
      <c r="BO42" s="13">
        <f t="shared" si="20"/>
        <v>30</v>
      </c>
      <c r="BP42" s="25">
        <f t="shared" si="21"/>
        <v>0.29702970297029702</v>
      </c>
      <c r="BQ42" s="13">
        <f t="shared" si="22"/>
        <v>70</v>
      </c>
      <c r="BR42" s="25">
        <f t="shared" si="23"/>
        <v>0.54263565891472865</v>
      </c>
      <c r="BS42" s="25">
        <f t="shared" si="24"/>
        <v>-0.12465427914767635</v>
      </c>
      <c r="BT42" s="14"/>
      <c r="BU42" s="32">
        <f t="shared" si="25"/>
        <v>-2</v>
      </c>
      <c r="BV42" s="35">
        <f t="shared" si="26"/>
        <v>-0.18181818181818182</v>
      </c>
      <c r="BW42" s="13">
        <f t="shared" si="27"/>
        <v>13</v>
      </c>
      <c r="BX42" s="25">
        <f t="shared" si="28"/>
        <v>0.11926605504587157</v>
      </c>
      <c r="BY42" s="13">
        <f t="shared" si="29"/>
        <v>11</v>
      </c>
      <c r="BZ42" s="25">
        <f t="shared" si="30"/>
        <v>9.166666666666666E-2</v>
      </c>
      <c r="CA42" s="13">
        <f t="shared" si="31"/>
        <v>17</v>
      </c>
      <c r="CB42" s="25">
        <f t="shared" si="32"/>
        <v>9.3406593406593408E-2</v>
      </c>
      <c r="CC42" s="25">
        <f t="shared" si="33"/>
        <v>-1.0492020542272051E-3</v>
      </c>
    </row>
    <row r="43" spans="1:81" x14ac:dyDescent="0.25">
      <c r="A43" s="9">
        <v>528</v>
      </c>
      <c r="B43" s="10" t="s">
        <v>28</v>
      </c>
      <c r="C43" s="13">
        <v>7</v>
      </c>
      <c r="D43" s="14"/>
      <c r="E43" s="13">
        <v>63</v>
      </c>
      <c r="F43" s="14"/>
      <c r="G43" s="13">
        <f t="shared" si="34"/>
        <v>70</v>
      </c>
      <c r="H43" s="13"/>
      <c r="I43" s="13">
        <v>147</v>
      </c>
      <c r="J43" s="13"/>
      <c r="K43" s="25">
        <f t="shared" si="35"/>
        <v>0.47619047619047616</v>
      </c>
      <c r="L43" s="28"/>
      <c r="M43" s="13">
        <v>11</v>
      </c>
      <c r="N43" s="14"/>
      <c r="O43" s="13">
        <v>140</v>
      </c>
      <c r="P43" s="14"/>
      <c r="Q43" s="13">
        <f t="shared" si="36"/>
        <v>151</v>
      </c>
      <c r="R43" s="13"/>
      <c r="S43" s="13">
        <v>220</v>
      </c>
      <c r="T43" s="13"/>
      <c r="U43" s="25">
        <f t="shared" si="37"/>
        <v>0.6863636363636364</v>
      </c>
      <c r="V43" s="28"/>
      <c r="W43" s="13">
        <v>18</v>
      </c>
      <c r="X43" s="14"/>
      <c r="Y43" s="13">
        <v>159</v>
      </c>
      <c r="Z43" s="14"/>
      <c r="AA43" s="13">
        <f t="shared" si="38"/>
        <v>177</v>
      </c>
      <c r="AB43" s="13"/>
      <c r="AC43" s="13">
        <v>254</v>
      </c>
      <c r="AD43" s="13"/>
      <c r="AE43" s="25">
        <f t="shared" si="39"/>
        <v>0.69685039370078738</v>
      </c>
      <c r="AF43" s="28"/>
      <c r="AG43" s="13">
        <v>14</v>
      </c>
      <c r="AH43" s="14"/>
      <c r="AI43" s="13">
        <v>137</v>
      </c>
      <c r="AJ43" s="14"/>
      <c r="AK43" s="13">
        <f t="shared" si="40"/>
        <v>151</v>
      </c>
      <c r="AL43" s="13"/>
      <c r="AM43" s="13">
        <v>209</v>
      </c>
      <c r="AN43" s="14"/>
      <c r="AO43" s="25">
        <f t="shared" si="41"/>
        <v>0.72248803827751196</v>
      </c>
      <c r="AP43" s="28"/>
      <c r="AQ43" s="13">
        <v>15</v>
      </c>
      <c r="AR43" s="13"/>
      <c r="AS43" s="13">
        <v>143</v>
      </c>
      <c r="AT43" s="13"/>
      <c r="AU43" s="13">
        <f t="shared" si="9"/>
        <v>158</v>
      </c>
      <c r="AV43" s="13"/>
      <c r="AW43" s="13">
        <v>224</v>
      </c>
      <c r="AX43" s="14"/>
      <c r="AY43" s="25">
        <f t="shared" si="10"/>
        <v>0.7053571428571429</v>
      </c>
      <c r="AZ43" s="28"/>
      <c r="BA43" s="33">
        <f t="shared" si="42"/>
        <v>15.666666666666666</v>
      </c>
      <c r="BB43" s="33"/>
      <c r="BC43" s="33">
        <f t="shared" si="43"/>
        <v>146.33333333333334</v>
      </c>
      <c r="BD43" s="33"/>
      <c r="BE43" s="33">
        <f t="shared" si="44"/>
        <v>162</v>
      </c>
      <c r="BF43" s="33"/>
      <c r="BG43" s="33">
        <f t="shared" si="45"/>
        <v>229</v>
      </c>
      <c r="BH43" s="33"/>
      <c r="BI43" s="34">
        <f t="shared" si="46"/>
        <v>0.70823185827848079</v>
      </c>
      <c r="BJ43" s="42"/>
      <c r="BK43" s="33">
        <f t="shared" si="16"/>
        <v>1</v>
      </c>
      <c r="BL43" s="35">
        <f t="shared" si="17"/>
        <v>7.1428571428571425E-2</v>
      </c>
      <c r="BM43" s="13">
        <f t="shared" si="18"/>
        <v>6</v>
      </c>
      <c r="BN43" s="25">
        <f t="shared" si="19"/>
        <v>4.3795620437956206E-2</v>
      </c>
      <c r="BO43" s="13">
        <f t="shared" si="20"/>
        <v>7</v>
      </c>
      <c r="BP43" s="25">
        <f t="shared" si="21"/>
        <v>4.6357615894039736E-2</v>
      </c>
      <c r="BQ43" s="13">
        <f t="shared" si="22"/>
        <v>15</v>
      </c>
      <c r="BR43" s="25">
        <f t="shared" si="23"/>
        <v>7.1770334928229665E-2</v>
      </c>
      <c r="BS43" s="25">
        <f t="shared" si="24"/>
        <v>-1.7130895420369052E-2</v>
      </c>
      <c r="BT43" s="14"/>
      <c r="BU43" s="32">
        <f t="shared" si="25"/>
        <v>-3</v>
      </c>
      <c r="BV43" s="35">
        <f t="shared" si="26"/>
        <v>-0.16666666666666666</v>
      </c>
      <c r="BW43" s="13">
        <f t="shared" si="27"/>
        <v>-16</v>
      </c>
      <c r="BX43" s="25">
        <f t="shared" si="28"/>
        <v>-0.10062893081761007</v>
      </c>
      <c r="BY43" s="13">
        <f t="shared" si="29"/>
        <v>-19</v>
      </c>
      <c r="BZ43" s="25">
        <f t="shared" si="30"/>
        <v>-0.10734463276836158</v>
      </c>
      <c r="CA43" s="13">
        <f t="shared" si="31"/>
        <v>-30</v>
      </c>
      <c r="CB43" s="25">
        <f t="shared" si="32"/>
        <v>-0.11811023622047244</v>
      </c>
      <c r="CC43" s="25">
        <f t="shared" si="33"/>
        <v>8.5067491563555198E-3</v>
      </c>
    </row>
    <row r="44" spans="1:81" x14ac:dyDescent="0.25">
      <c r="A44" s="9">
        <v>524</v>
      </c>
      <c r="B44" s="10" t="s">
        <v>24</v>
      </c>
      <c r="C44" s="13">
        <v>19</v>
      </c>
      <c r="D44" s="14"/>
      <c r="E44" s="13">
        <v>97</v>
      </c>
      <c r="F44" s="14"/>
      <c r="G44" s="13">
        <f t="shared" si="34"/>
        <v>116</v>
      </c>
      <c r="H44" s="13"/>
      <c r="I44" s="13">
        <v>241</v>
      </c>
      <c r="J44" s="13"/>
      <c r="K44" s="25">
        <f t="shared" si="35"/>
        <v>0.48132780082987553</v>
      </c>
      <c r="L44" s="28"/>
      <c r="M44" s="13">
        <v>20</v>
      </c>
      <c r="N44" s="14"/>
      <c r="O44" s="13">
        <v>123</v>
      </c>
      <c r="P44" s="14"/>
      <c r="Q44" s="13">
        <f t="shared" si="36"/>
        <v>143</v>
      </c>
      <c r="R44" s="13"/>
      <c r="S44" s="13">
        <v>238</v>
      </c>
      <c r="T44" s="13"/>
      <c r="U44" s="25">
        <f t="shared" si="37"/>
        <v>0.60084033613445376</v>
      </c>
      <c r="V44" s="28"/>
      <c r="W44" s="13">
        <v>18</v>
      </c>
      <c r="X44" s="14"/>
      <c r="Y44" s="13">
        <v>115</v>
      </c>
      <c r="Z44" s="14"/>
      <c r="AA44" s="13">
        <f t="shared" si="38"/>
        <v>133</v>
      </c>
      <c r="AB44" s="13"/>
      <c r="AC44" s="13">
        <v>211</v>
      </c>
      <c r="AD44" s="13"/>
      <c r="AE44" s="25">
        <f t="shared" si="39"/>
        <v>0.63033175355450233</v>
      </c>
      <c r="AF44" s="28"/>
      <c r="AG44" s="13">
        <v>16</v>
      </c>
      <c r="AH44" s="14"/>
      <c r="AI44" s="13">
        <v>160</v>
      </c>
      <c r="AJ44" s="14"/>
      <c r="AK44" s="13">
        <f t="shared" si="40"/>
        <v>176</v>
      </c>
      <c r="AL44" s="13"/>
      <c r="AM44" s="13">
        <v>267</v>
      </c>
      <c r="AN44" s="14"/>
      <c r="AO44" s="25">
        <f t="shared" si="41"/>
        <v>0.65917602996254676</v>
      </c>
      <c r="AP44" s="28"/>
      <c r="AQ44" s="13">
        <v>9</v>
      </c>
      <c r="AR44" s="13"/>
      <c r="AS44" s="13">
        <v>100</v>
      </c>
      <c r="AT44" s="13"/>
      <c r="AU44" s="13">
        <f t="shared" si="9"/>
        <v>109</v>
      </c>
      <c r="AV44" s="13"/>
      <c r="AW44" s="13">
        <v>168</v>
      </c>
      <c r="AX44" s="14"/>
      <c r="AY44" s="25">
        <f t="shared" si="10"/>
        <v>0.64880952380952384</v>
      </c>
      <c r="AZ44" s="28"/>
      <c r="BA44" s="33">
        <f t="shared" si="42"/>
        <v>14.333333333333334</v>
      </c>
      <c r="BB44" s="33"/>
      <c r="BC44" s="33">
        <f t="shared" si="43"/>
        <v>125</v>
      </c>
      <c r="BD44" s="33"/>
      <c r="BE44" s="33">
        <f t="shared" si="44"/>
        <v>139.33333333333334</v>
      </c>
      <c r="BF44" s="33"/>
      <c r="BG44" s="33">
        <f t="shared" si="45"/>
        <v>215.33333333333334</v>
      </c>
      <c r="BH44" s="33"/>
      <c r="BI44" s="34">
        <f t="shared" si="46"/>
        <v>0.64610576910885753</v>
      </c>
      <c r="BJ44" s="42"/>
      <c r="BK44" s="33">
        <f t="shared" si="16"/>
        <v>-7</v>
      </c>
      <c r="BL44" s="35">
        <f t="shared" si="17"/>
        <v>-0.4375</v>
      </c>
      <c r="BM44" s="13">
        <f t="shared" si="18"/>
        <v>-60</v>
      </c>
      <c r="BN44" s="25">
        <f t="shared" si="19"/>
        <v>-0.375</v>
      </c>
      <c r="BO44" s="13">
        <f t="shared" si="20"/>
        <v>-67</v>
      </c>
      <c r="BP44" s="25">
        <f t="shared" si="21"/>
        <v>-0.38068181818181818</v>
      </c>
      <c r="BQ44" s="13">
        <f t="shared" si="22"/>
        <v>-99</v>
      </c>
      <c r="BR44" s="25">
        <f t="shared" si="23"/>
        <v>-0.3707865168539326</v>
      </c>
      <c r="BS44" s="25">
        <f t="shared" si="24"/>
        <v>-1.0366506153022925E-2</v>
      </c>
      <c r="BT44" s="14"/>
      <c r="BU44" s="32">
        <f t="shared" si="25"/>
        <v>-9</v>
      </c>
      <c r="BV44" s="35">
        <f t="shared" si="26"/>
        <v>-0.5</v>
      </c>
      <c r="BW44" s="13">
        <f t="shared" si="27"/>
        <v>-15</v>
      </c>
      <c r="BX44" s="25">
        <f t="shared" si="28"/>
        <v>-0.13043478260869565</v>
      </c>
      <c r="BY44" s="13">
        <f t="shared" si="29"/>
        <v>-24</v>
      </c>
      <c r="BZ44" s="25">
        <f t="shared" si="30"/>
        <v>-0.18045112781954886</v>
      </c>
      <c r="CA44" s="13">
        <f t="shared" si="31"/>
        <v>-43</v>
      </c>
      <c r="CB44" s="25">
        <f t="shared" si="32"/>
        <v>-0.20379146919431279</v>
      </c>
      <c r="CC44" s="25">
        <f t="shared" si="33"/>
        <v>1.8477770255021508E-2</v>
      </c>
    </row>
    <row r="45" spans="1:81" x14ac:dyDescent="0.25">
      <c r="A45" s="9">
        <v>527</v>
      </c>
      <c r="B45" s="10" t="s">
        <v>27</v>
      </c>
      <c r="C45" s="13">
        <v>4</v>
      </c>
      <c r="D45" s="14"/>
      <c r="E45" s="13">
        <v>51</v>
      </c>
      <c r="F45" s="14"/>
      <c r="G45" s="13">
        <f t="shared" si="34"/>
        <v>55</v>
      </c>
      <c r="H45" s="13"/>
      <c r="I45" s="13">
        <v>86</v>
      </c>
      <c r="J45" s="13"/>
      <c r="K45" s="25">
        <f t="shared" si="35"/>
        <v>0.63953488372093026</v>
      </c>
      <c r="L45" s="28"/>
      <c r="M45" s="13">
        <v>0</v>
      </c>
      <c r="N45" s="14"/>
      <c r="O45" s="13">
        <v>72</v>
      </c>
      <c r="P45" s="14"/>
      <c r="Q45" s="13">
        <f t="shared" si="36"/>
        <v>72</v>
      </c>
      <c r="R45" s="13"/>
      <c r="S45" s="13">
        <v>101</v>
      </c>
      <c r="T45" s="13"/>
      <c r="U45" s="25">
        <f t="shared" si="37"/>
        <v>0.71287128712871284</v>
      </c>
      <c r="V45" s="28"/>
      <c r="W45" s="13">
        <v>0</v>
      </c>
      <c r="X45" s="14"/>
      <c r="Y45" s="13">
        <v>58</v>
      </c>
      <c r="Z45" s="14"/>
      <c r="AA45" s="13">
        <f t="shared" si="38"/>
        <v>58</v>
      </c>
      <c r="AB45" s="13"/>
      <c r="AC45" s="13">
        <v>82</v>
      </c>
      <c r="AD45" s="13"/>
      <c r="AE45" s="25">
        <f t="shared" si="39"/>
        <v>0.70731707317073167</v>
      </c>
      <c r="AF45" s="28"/>
      <c r="AG45" s="13">
        <v>0</v>
      </c>
      <c r="AH45" s="14"/>
      <c r="AI45" s="13">
        <v>31</v>
      </c>
      <c r="AJ45" s="14"/>
      <c r="AK45" s="13">
        <f t="shared" si="40"/>
        <v>31</v>
      </c>
      <c r="AL45" s="13"/>
      <c r="AM45" s="13">
        <v>48</v>
      </c>
      <c r="AN45" s="14"/>
      <c r="AO45" s="25">
        <f t="shared" si="41"/>
        <v>0.64583333333333337</v>
      </c>
      <c r="AP45" s="28"/>
      <c r="AQ45" s="13">
        <v>3</v>
      </c>
      <c r="AR45" s="13"/>
      <c r="AS45" s="13">
        <v>76</v>
      </c>
      <c r="AT45" s="13"/>
      <c r="AU45" s="13">
        <f t="shared" si="9"/>
        <v>79</v>
      </c>
      <c r="AV45" s="13"/>
      <c r="AW45" s="13">
        <v>107</v>
      </c>
      <c r="AX45" s="14"/>
      <c r="AY45" s="25">
        <f t="shared" si="10"/>
        <v>0.73831775700934577</v>
      </c>
      <c r="AZ45" s="28"/>
      <c r="BA45" s="33">
        <f t="shared" si="42"/>
        <v>1</v>
      </c>
      <c r="BB45" s="33"/>
      <c r="BC45" s="33">
        <f t="shared" si="43"/>
        <v>55</v>
      </c>
      <c r="BD45" s="33"/>
      <c r="BE45" s="33">
        <f t="shared" si="44"/>
        <v>56</v>
      </c>
      <c r="BF45" s="33"/>
      <c r="BG45" s="33">
        <f t="shared" si="45"/>
        <v>79</v>
      </c>
      <c r="BH45" s="33"/>
      <c r="BI45" s="34">
        <f t="shared" si="46"/>
        <v>0.69715605450447027</v>
      </c>
      <c r="BJ45" s="42"/>
      <c r="BK45" s="33">
        <f t="shared" si="16"/>
        <v>3</v>
      </c>
      <c r="BL45" s="35" t="str">
        <f t="shared" si="17"/>
        <v>--</v>
      </c>
      <c r="BM45" s="13">
        <f t="shared" si="18"/>
        <v>45</v>
      </c>
      <c r="BN45" s="25">
        <f t="shared" si="19"/>
        <v>1.4516129032258065</v>
      </c>
      <c r="BO45" s="13">
        <f t="shared" si="20"/>
        <v>48</v>
      </c>
      <c r="BP45" s="25">
        <f t="shared" si="21"/>
        <v>1.5483870967741935</v>
      </c>
      <c r="BQ45" s="13">
        <f t="shared" si="22"/>
        <v>59</v>
      </c>
      <c r="BR45" s="25">
        <f t="shared" si="23"/>
        <v>1.2291666666666667</v>
      </c>
      <c r="BS45" s="25">
        <f t="shared" si="24"/>
        <v>9.2484423676012395E-2</v>
      </c>
      <c r="BT45" s="14"/>
      <c r="BU45" s="32">
        <f t="shared" si="25"/>
        <v>3</v>
      </c>
      <c r="BV45" s="35" t="str">
        <f t="shared" si="26"/>
        <v>--</v>
      </c>
      <c r="BW45" s="13">
        <f t="shared" si="27"/>
        <v>18</v>
      </c>
      <c r="BX45" s="25">
        <f t="shared" si="28"/>
        <v>0.31034482758620691</v>
      </c>
      <c r="BY45" s="13">
        <f t="shared" si="29"/>
        <v>21</v>
      </c>
      <c r="BZ45" s="25">
        <f t="shared" si="30"/>
        <v>0.36206896551724138</v>
      </c>
      <c r="CA45" s="13">
        <f t="shared" si="31"/>
        <v>25</v>
      </c>
      <c r="CB45" s="25">
        <f t="shared" si="32"/>
        <v>0.3048780487804878</v>
      </c>
      <c r="CC45" s="25">
        <f t="shared" si="33"/>
        <v>3.1000683838614096E-2</v>
      </c>
    </row>
    <row r="46" spans="1:81" x14ac:dyDescent="0.25">
      <c r="A46" s="9">
        <v>535</v>
      </c>
      <c r="B46" s="10" t="s">
        <v>34</v>
      </c>
      <c r="C46" s="13">
        <v>16</v>
      </c>
      <c r="D46" s="14"/>
      <c r="E46" s="13">
        <v>85</v>
      </c>
      <c r="F46" s="14"/>
      <c r="G46" s="13">
        <f t="shared" si="34"/>
        <v>101</v>
      </c>
      <c r="H46" s="13"/>
      <c r="I46" s="13">
        <v>199</v>
      </c>
      <c r="J46" s="13"/>
      <c r="K46" s="25">
        <f t="shared" si="35"/>
        <v>0.50753768844221103</v>
      </c>
      <c r="L46" s="28"/>
      <c r="M46" s="13">
        <v>9</v>
      </c>
      <c r="N46" s="14"/>
      <c r="O46" s="13">
        <v>114</v>
      </c>
      <c r="P46" s="14"/>
      <c r="Q46" s="13">
        <f t="shared" si="36"/>
        <v>123</v>
      </c>
      <c r="R46" s="13"/>
      <c r="S46" s="13">
        <v>169</v>
      </c>
      <c r="T46" s="13"/>
      <c r="U46" s="25">
        <f t="shared" si="37"/>
        <v>0.72781065088757402</v>
      </c>
      <c r="V46" s="28"/>
      <c r="W46" s="13">
        <v>15</v>
      </c>
      <c r="X46" s="14"/>
      <c r="Y46" s="13">
        <v>109</v>
      </c>
      <c r="Z46" s="14"/>
      <c r="AA46" s="13">
        <f t="shared" si="38"/>
        <v>124</v>
      </c>
      <c r="AB46" s="13"/>
      <c r="AC46" s="13">
        <v>176</v>
      </c>
      <c r="AD46" s="13"/>
      <c r="AE46" s="25">
        <f t="shared" si="39"/>
        <v>0.70454545454545459</v>
      </c>
      <c r="AF46" s="28"/>
      <c r="AG46" s="13">
        <v>15</v>
      </c>
      <c r="AH46" s="14"/>
      <c r="AI46" s="13">
        <v>99</v>
      </c>
      <c r="AJ46" s="14"/>
      <c r="AK46" s="13">
        <f t="shared" si="40"/>
        <v>114</v>
      </c>
      <c r="AL46" s="13"/>
      <c r="AM46" s="13">
        <v>174</v>
      </c>
      <c r="AN46" s="14"/>
      <c r="AO46" s="25">
        <f t="shared" si="41"/>
        <v>0.65517241379310343</v>
      </c>
      <c r="AP46" s="28"/>
      <c r="AQ46" s="13">
        <v>7</v>
      </c>
      <c r="AR46" s="13"/>
      <c r="AS46" s="13">
        <v>93</v>
      </c>
      <c r="AT46" s="13"/>
      <c r="AU46" s="13">
        <f t="shared" si="9"/>
        <v>100</v>
      </c>
      <c r="AV46" s="13"/>
      <c r="AW46" s="13">
        <v>129</v>
      </c>
      <c r="AX46" s="14"/>
      <c r="AY46" s="25">
        <f t="shared" si="10"/>
        <v>0.77519379844961245</v>
      </c>
      <c r="AZ46" s="28"/>
      <c r="BA46" s="33">
        <f t="shared" si="42"/>
        <v>12.333333333333334</v>
      </c>
      <c r="BB46" s="33"/>
      <c r="BC46" s="33">
        <f t="shared" si="43"/>
        <v>100.33333333333333</v>
      </c>
      <c r="BD46" s="33"/>
      <c r="BE46" s="33">
        <f t="shared" si="44"/>
        <v>112.66666666666667</v>
      </c>
      <c r="BF46" s="33"/>
      <c r="BG46" s="33">
        <f t="shared" si="45"/>
        <v>159.66666666666666</v>
      </c>
      <c r="BH46" s="33"/>
      <c r="BI46" s="34">
        <f t="shared" si="46"/>
        <v>0.71163722226272341</v>
      </c>
      <c r="BJ46" s="42"/>
      <c r="BK46" s="33">
        <f t="shared" si="16"/>
        <v>-8</v>
      </c>
      <c r="BL46" s="35">
        <f t="shared" si="17"/>
        <v>-0.53333333333333333</v>
      </c>
      <c r="BM46" s="13">
        <f t="shared" si="18"/>
        <v>-6</v>
      </c>
      <c r="BN46" s="25">
        <f t="shared" si="19"/>
        <v>-6.0606060606060608E-2</v>
      </c>
      <c r="BO46" s="13">
        <f t="shared" si="20"/>
        <v>-14</v>
      </c>
      <c r="BP46" s="25">
        <f t="shared" si="21"/>
        <v>-0.12280701754385964</v>
      </c>
      <c r="BQ46" s="13">
        <f t="shared" si="22"/>
        <v>-45</v>
      </c>
      <c r="BR46" s="25">
        <f t="shared" si="23"/>
        <v>-0.25862068965517243</v>
      </c>
      <c r="BS46" s="25">
        <f t="shared" si="24"/>
        <v>0.12002138465650902</v>
      </c>
      <c r="BT46" s="14"/>
      <c r="BU46" s="32">
        <f t="shared" si="25"/>
        <v>-8</v>
      </c>
      <c r="BV46" s="35">
        <f t="shared" si="26"/>
        <v>-0.53333333333333333</v>
      </c>
      <c r="BW46" s="13">
        <f t="shared" si="27"/>
        <v>-16</v>
      </c>
      <c r="BX46" s="25">
        <f t="shared" si="28"/>
        <v>-0.14678899082568808</v>
      </c>
      <c r="BY46" s="13">
        <f t="shared" si="29"/>
        <v>-24</v>
      </c>
      <c r="BZ46" s="25">
        <f t="shared" si="30"/>
        <v>-0.19354838709677419</v>
      </c>
      <c r="CA46" s="13">
        <f t="shared" si="31"/>
        <v>-47</v>
      </c>
      <c r="CB46" s="25">
        <f t="shared" si="32"/>
        <v>-0.26704545454545453</v>
      </c>
      <c r="CC46" s="25">
        <f t="shared" si="33"/>
        <v>7.0648343904157862E-2</v>
      </c>
    </row>
    <row r="47" spans="1:81" x14ac:dyDescent="0.25">
      <c r="A47" s="9">
        <v>505</v>
      </c>
      <c r="B47" s="10" t="s">
        <v>6</v>
      </c>
      <c r="C47" s="13">
        <v>0</v>
      </c>
      <c r="D47" s="14"/>
      <c r="E47" s="13">
        <v>7</v>
      </c>
      <c r="F47" s="14"/>
      <c r="G47" s="13">
        <f t="shared" si="34"/>
        <v>7</v>
      </c>
      <c r="H47" s="13"/>
      <c r="I47" s="13">
        <v>18</v>
      </c>
      <c r="J47" s="13"/>
      <c r="K47" s="25">
        <f t="shared" si="35"/>
        <v>0.3888888888888889</v>
      </c>
      <c r="L47" s="28"/>
      <c r="M47" s="13">
        <v>1</v>
      </c>
      <c r="N47" s="14"/>
      <c r="O47" s="13">
        <v>8</v>
      </c>
      <c r="P47" s="14"/>
      <c r="Q47" s="13">
        <f t="shared" si="36"/>
        <v>9</v>
      </c>
      <c r="R47" s="13"/>
      <c r="S47" s="13">
        <v>12</v>
      </c>
      <c r="T47" s="13"/>
      <c r="U47" s="25">
        <f t="shared" si="37"/>
        <v>0.75</v>
      </c>
      <c r="V47" s="28"/>
      <c r="W47" s="13">
        <v>3</v>
      </c>
      <c r="X47" s="14"/>
      <c r="Y47" s="13">
        <v>17</v>
      </c>
      <c r="Z47" s="14"/>
      <c r="AA47" s="13">
        <f t="shared" si="38"/>
        <v>20</v>
      </c>
      <c r="AB47" s="13"/>
      <c r="AC47" s="13">
        <v>31</v>
      </c>
      <c r="AD47" s="13"/>
      <c r="AE47" s="25">
        <f t="shared" si="39"/>
        <v>0.64516129032258063</v>
      </c>
      <c r="AF47" s="28"/>
      <c r="AG47" s="13">
        <v>2</v>
      </c>
      <c r="AH47" s="14"/>
      <c r="AI47" s="13">
        <v>66</v>
      </c>
      <c r="AJ47" s="14"/>
      <c r="AK47" s="13">
        <f t="shared" si="40"/>
        <v>68</v>
      </c>
      <c r="AL47" s="13"/>
      <c r="AM47" s="13">
        <v>94</v>
      </c>
      <c r="AN47" s="14"/>
      <c r="AO47" s="25">
        <f t="shared" si="41"/>
        <v>0.72340425531914898</v>
      </c>
      <c r="AP47" s="28"/>
      <c r="AQ47" s="13">
        <v>4</v>
      </c>
      <c r="AR47" s="13"/>
      <c r="AS47" s="13">
        <v>103</v>
      </c>
      <c r="AT47" s="13"/>
      <c r="AU47" s="13">
        <f t="shared" si="9"/>
        <v>107</v>
      </c>
      <c r="AV47" s="13"/>
      <c r="AW47" s="13">
        <v>133</v>
      </c>
      <c r="AX47" s="14"/>
      <c r="AY47" s="25">
        <f t="shared" si="10"/>
        <v>0.80451127819548873</v>
      </c>
      <c r="AZ47" s="28"/>
      <c r="BA47" s="33">
        <f t="shared" si="42"/>
        <v>3</v>
      </c>
      <c r="BB47" s="33"/>
      <c r="BC47" s="33">
        <f t="shared" si="43"/>
        <v>62</v>
      </c>
      <c r="BD47" s="33"/>
      <c r="BE47" s="33">
        <f t="shared" si="44"/>
        <v>65</v>
      </c>
      <c r="BF47" s="33"/>
      <c r="BG47" s="33">
        <f t="shared" si="45"/>
        <v>86</v>
      </c>
      <c r="BH47" s="33"/>
      <c r="BI47" s="34">
        <f t="shared" si="46"/>
        <v>0.72435894127907285</v>
      </c>
      <c r="BJ47" s="42"/>
      <c r="BK47" s="33">
        <f t="shared" si="16"/>
        <v>2</v>
      </c>
      <c r="BL47" s="35">
        <f t="shared" si="17"/>
        <v>1</v>
      </c>
      <c r="BM47" s="13">
        <f t="shared" si="18"/>
        <v>37</v>
      </c>
      <c r="BN47" s="25">
        <f t="shared" si="19"/>
        <v>0.56060606060606055</v>
      </c>
      <c r="BO47" s="13">
        <f t="shared" si="20"/>
        <v>39</v>
      </c>
      <c r="BP47" s="25">
        <f t="shared" si="21"/>
        <v>0.57352941176470584</v>
      </c>
      <c r="BQ47" s="13">
        <f t="shared" si="22"/>
        <v>39</v>
      </c>
      <c r="BR47" s="25">
        <f t="shared" si="23"/>
        <v>0.41489361702127658</v>
      </c>
      <c r="BS47" s="25">
        <f t="shared" si="24"/>
        <v>8.1107022876339752E-2</v>
      </c>
      <c r="BT47" s="14"/>
      <c r="BU47" s="32">
        <f t="shared" si="25"/>
        <v>1</v>
      </c>
      <c r="BV47" s="35">
        <f t="shared" si="26"/>
        <v>0.33333333333333331</v>
      </c>
      <c r="BW47" s="13">
        <f t="shared" si="27"/>
        <v>86</v>
      </c>
      <c r="BX47" s="25">
        <f t="shared" si="28"/>
        <v>5.0588235294117645</v>
      </c>
      <c r="BY47" s="13">
        <f t="shared" si="29"/>
        <v>87</v>
      </c>
      <c r="BZ47" s="25">
        <f t="shared" si="30"/>
        <v>4.3499999999999996</v>
      </c>
      <c r="CA47" s="13">
        <f t="shared" si="31"/>
        <v>102</v>
      </c>
      <c r="CB47" s="25">
        <f t="shared" si="32"/>
        <v>3.2903225806451615</v>
      </c>
      <c r="CC47" s="25">
        <f t="shared" si="33"/>
        <v>0.15934998787290811</v>
      </c>
    </row>
    <row r="48" spans="1:81" x14ac:dyDescent="0.25">
      <c r="A48" s="9">
        <v>515</v>
      </c>
      <c r="B48" s="10" t="s">
        <v>15</v>
      </c>
      <c r="C48" s="13">
        <v>3</v>
      </c>
      <c r="D48" s="14"/>
      <c r="E48" s="13">
        <v>35</v>
      </c>
      <c r="F48" s="14"/>
      <c r="G48" s="13">
        <f t="shared" si="34"/>
        <v>38</v>
      </c>
      <c r="H48" s="13"/>
      <c r="I48" s="13">
        <v>88</v>
      </c>
      <c r="J48" s="13"/>
      <c r="K48" s="25">
        <f t="shared" si="35"/>
        <v>0.43181818181818182</v>
      </c>
      <c r="L48" s="28"/>
      <c r="M48" s="13">
        <v>0</v>
      </c>
      <c r="N48" s="14"/>
      <c r="O48" s="13">
        <v>59</v>
      </c>
      <c r="P48" s="14"/>
      <c r="Q48" s="13">
        <f t="shared" si="36"/>
        <v>59</v>
      </c>
      <c r="R48" s="13"/>
      <c r="S48" s="13">
        <v>87</v>
      </c>
      <c r="T48" s="13"/>
      <c r="U48" s="25">
        <f t="shared" si="37"/>
        <v>0.67816091954022983</v>
      </c>
      <c r="V48" s="28"/>
      <c r="W48" s="13">
        <v>8</v>
      </c>
      <c r="X48" s="14"/>
      <c r="Y48" s="13">
        <v>86</v>
      </c>
      <c r="Z48" s="14"/>
      <c r="AA48" s="13">
        <f t="shared" si="38"/>
        <v>94</v>
      </c>
      <c r="AB48" s="13"/>
      <c r="AC48" s="13">
        <v>123</v>
      </c>
      <c r="AD48" s="13"/>
      <c r="AE48" s="25">
        <f t="shared" si="39"/>
        <v>0.76422764227642281</v>
      </c>
      <c r="AF48" s="28"/>
      <c r="AG48" s="13">
        <v>10</v>
      </c>
      <c r="AH48" s="14"/>
      <c r="AI48" s="13">
        <v>54</v>
      </c>
      <c r="AJ48" s="14"/>
      <c r="AK48" s="13">
        <f t="shared" si="40"/>
        <v>64</v>
      </c>
      <c r="AL48" s="13"/>
      <c r="AM48" s="13">
        <v>98</v>
      </c>
      <c r="AN48" s="14"/>
      <c r="AO48" s="25">
        <f t="shared" si="41"/>
        <v>0.65306122448979587</v>
      </c>
      <c r="AP48" s="28"/>
      <c r="AQ48" s="13">
        <v>8</v>
      </c>
      <c r="AR48" s="13"/>
      <c r="AS48" s="13">
        <v>73</v>
      </c>
      <c r="AT48" s="13"/>
      <c r="AU48" s="13">
        <f t="shared" si="9"/>
        <v>81</v>
      </c>
      <c r="AV48" s="13"/>
      <c r="AW48" s="13">
        <v>109</v>
      </c>
      <c r="AX48" s="14"/>
      <c r="AY48" s="25">
        <f t="shared" si="10"/>
        <v>0.74311926605504586</v>
      </c>
      <c r="AZ48" s="28"/>
      <c r="BA48" s="33">
        <f t="shared" si="42"/>
        <v>8.6666666666666661</v>
      </c>
      <c r="BB48" s="33"/>
      <c r="BC48" s="33">
        <f t="shared" si="43"/>
        <v>71</v>
      </c>
      <c r="BD48" s="33"/>
      <c r="BE48" s="33">
        <f t="shared" si="44"/>
        <v>79.666666666666671</v>
      </c>
      <c r="BF48" s="33"/>
      <c r="BG48" s="33">
        <f t="shared" si="45"/>
        <v>110</v>
      </c>
      <c r="BH48" s="33"/>
      <c r="BI48" s="34">
        <f t="shared" si="46"/>
        <v>0.72013604427375488</v>
      </c>
      <c r="BJ48" s="42"/>
      <c r="BK48" s="33">
        <f t="shared" si="16"/>
        <v>-2</v>
      </c>
      <c r="BL48" s="35">
        <f t="shared" si="17"/>
        <v>-0.2</v>
      </c>
      <c r="BM48" s="13">
        <f t="shared" si="18"/>
        <v>19</v>
      </c>
      <c r="BN48" s="25">
        <f t="shared" si="19"/>
        <v>0.35185185185185186</v>
      </c>
      <c r="BO48" s="13">
        <f t="shared" si="20"/>
        <v>17</v>
      </c>
      <c r="BP48" s="25">
        <f t="shared" si="21"/>
        <v>0.265625</v>
      </c>
      <c r="BQ48" s="13">
        <f t="shared" si="22"/>
        <v>11</v>
      </c>
      <c r="BR48" s="25">
        <f t="shared" si="23"/>
        <v>0.11224489795918367</v>
      </c>
      <c r="BS48" s="25">
        <f t="shared" si="24"/>
        <v>9.0058041565249991E-2</v>
      </c>
      <c r="BT48" s="14"/>
      <c r="BU48" s="32">
        <f t="shared" si="25"/>
        <v>0</v>
      </c>
      <c r="BV48" s="35">
        <f t="shared" si="26"/>
        <v>0</v>
      </c>
      <c r="BW48" s="13">
        <f t="shared" si="27"/>
        <v>-13</v>
      </c>
      <c r="BX48" s="25">
        <f t="shared" si="28"/>
        <v>-0.15116279069767441</v>
      </c>
      <c r="BY48" s="13">
        <f t="shared" si="29"/>
        <v>-13</v>
      </c>
      <c r="BZ48" s="25">
        <f t="shared" si="30"/>
        <v>-0.13829787234042554</v>
      </c>
      <c r="CA48" s="13">
        <f t="shared" si="31"/>
        <v>-14</v>
      </c>
      <c r="CB48" s="25">
        <f t="shared" si="32"/>
        <v>-0.11382113821138211</v>
      </c>
      <c r="CC48" s="25">
        <f t="shared" si="33"/>
        <v>-2.1108376221376957E-2</v>
      </c>
    </row>
    <row r="49" spans="1:81" x14ac:dyDescent="0.25">
      <c r="A49" s="9">
        <v>521</v>
      </c>
      <c r="B49" s="10" t="s">
        <v>21</v>
      </c>
      <c r="C49" s="13">
        <v>18</v>
      </c>
      <c r="D49" s="14"/>
      <c r="E49" s="13">
        <v>71</v>
      </c>
      <c r="F49" s="14"/>
      <c r="G49" s="13">
        <f t="shared" si="34"/>
        <v>89</v>
      </c>
      <c r="H49" s="13"/>
      <c r="I49" s="13">
        <v>227</v>
      </c>
      <c r="J49" s="13"/>
      <c r="K49" s="25">
        <f t="shared" si="35"/>
        <v>0.39207048458149779</v>
      </c>
      <c r="L49" s="28"/>
      <c r="M49" s="13">
        <v>7</v>
      </c>
      <c r="N49" s="14"/>
      <c r="O49" s="13">
        <v>88</v>
      </c>
      <c r="P49" s="14"/>
      <c r="Q49" s="13">
        <f t="shared" si="36"/>
        <v>95</v>
      </c>
      <c r="R49" s="13"/>
      <c r="S49" s="13">
        <v>140</v>
      </c>
      <c r="T49" s="13"/>
      <c r="U49" s="25">
        <f t="shared" si="37"/>
        <v>0.6785714285714286</v>
      </c>
      <c r="V49" s="28"/>
      <c r="W49" s="13">
        <v>8</v>
      </c>
      <c r="X49" s="14"/>
      <c r="Y49" s="13">
        <v>103</v>
      </c>
      <c r="Z49" s="14"/>
      <c r="AA49" s="13">
        <f t="shared" si="38"/>
        <v>111</v>
      </c>
      <c r="AB49" s="13"/>
      <c r="AC49" s="13">
        <v>162</v>
      </c>
      <c r="AD49" s="13"/>
      <c r="AE49" s="25">
        <f t="shared" si="39"/>
        <v>0.68518518518518523</v>
      </c>
      <c r="AF49" s="28"/>
      <c r="AG49" s="13">
        <v>6</v>
      </c>
      <c r="AH49" s="14"/>
      <c r="AI49" s="13">
        <v>88</v>
      </c>
      <c r="AJ49" s="14"/>
      <c r="AK49" s="13">
        <f t="shared" si="40"/>
        <v>94</v>
      </c>
      <c r="AL49" s="13"/>
      <c r="AM49" s="13">
        <v>128</v>
      </c>
      <c r="AN49" s="14"/>
      <c r="AO49" s="25">
        <f t="shared" si="41"/>
        <v>0.734375</v>
      </c>
      <c r="AP49" s="28"/>
      <c r="AQ49" s="13">
        <v>10</v>
      </c>
      <c r="AR49" s="13"/>
      <c r="AS49" s="13">
        <v>102</v>
      </c>
      <c r="AT49" s="13"/>
      <c r="AU49" s="13">
        <f t="shared" si="9"/>
        <v>112</v>
      </c>
      <c r="AV49" s="13"/>
      <c r="AW49" s="13">
        <v>154</v>
      </c>
      <c r="AX49" s="14"/>
      <c r="AY49" s="25">
        <f t="shared" si="10"/>
        <v>0.72727272727272729</v>
      </c>
      <c r="AZ49" s="28"/>
      <c r="BA49" s="33">
        <f t="shared" si="42"/>
        <v>8</v>
      </c>
      <c r="BB49" s="33"/>
      <c r="BC49" s="33">
        <f t="shared" si="43"/>
        <v>97.666666666666671</v>
      </c>
      <c r="BD49" s="33"/>
      <c r="BE49" s="33">
        <f t="shared" si="44"/>
        <v>105.66666666666667</v>
      </c>
      <c r="BF49" s="33"/>
      <c r="BG49" s="33">
        <f t="shared" si="45"/>
        <v>148</v>
      </c>
      <c r="BH49" s="33"/>
      <c r="BI49" s="34">
        <f t="shared" si="46"/>
        <v>0.71561097081930425</v>
      </c>
      <c r="BJ49" s="42"/>
      <c r="BK49" s="33">
        <f t="shared" si="16"/>
        <v>4</v>
      </c>
      <c r="BL49" s="35">
        <f t="shared" si="17"/>
        <v>0.66666666666666663</v>
      </c>
      <c r="BM49" s="13">
        <f t="shared" si="18"/>
        <v>14</v>
      </c>
      <c r="BN49" s="25">
        <f t="shared" si="19"/>
        <v>0.15909090909090909</v>
      </c>
      <c r="BO49" s="13">
        <f t="shared" si="20"/>
        <v>18</v>
      </c>
      <c r="BP49" s="25">
        <f t="shared" si="21"/>
        <v>0.19148936170212766</v>
      </c>
      <c r="BQ49" s="13">
        <f t="shared" si="22"/>
        <v>26</v>
      </c>
      <c r="BR49" s="25">
        <f t="shared" si="23"/>
        <v>0.203125</v>
      </c>
      <c r="BS49" s="25">
        <f t="shared" si="24"/>
        <v>-7.1022727272727071E-3</v>
      </c>
      <c r="BT49" s="14"/>
      <c r="BU49" s="32">
        <f t="shared" si="25"/>
        <v>2</v>
      </c>
      <c r="BV49" s="35">
        <f t="shared" si="26"/>
        <v>0.25</v>
      </c>
      <c r="BW49" s="13">
        <f t="shared" si="27"/>
        <v>-1</v>
      </c>
      <c r="BX49" s="25">
        <f t="shared" si="28"/>
        <v>-9.7087378640776691E-3</v>
      </c>
      <c r="BY49" s="13">
        <f t="shared" si="29"/>
        <v>1</v>
      </c>
      <c r="BZ49" s="25">
        <f t="shared" si="30"/>
        <v>9.0090090090090089E-3</v>
      </c>
      <c r="CA49" s="13">
        <f t="shared" si="31"/>
        <v>-8</v>
      </c>
      <c r="CB49" s="25">
        <f t="shared" si="32"/>
        <v>-4.9382716049382713E-2</v>
      </c>
      <c r="CC49" s="25">
        <f t="shared" si="33"/>
        <v>4.2087542087542062E-2</v>
      </c>
    </row>
    <row r="50" spans="1:81" x14ac:dyDescent="0.25">
      <c r="A50" s="9">
        <v>537</v>
      </c>
      <c r="B50" s="10" t="s">
        <v>36</v>
      </c>
      <c r="C50" s="13">
        <v>10</v>
      </c>
      <c r="D50" s="14"/>
      <c r="E50" s="13">
        <v>96</v>
      </c>
      <c r="F50" s="14"/>
      <c r="G50" s="13">
        <f t="shared" si="34"/>
        <v>106</v>
      </c>
      <c r="H50" s="13"/>
      <c r="I50" s="13">
        <v>312</v>
      </c>
      <c r="J50" s="13"/>
      <c r="K50" s="25">
        <f t="shared" si="35"/>
        <v>0.33974358974358976</v>
      </c>
      <c r="L50" s="28"/>
      <c r="M50" s="13">
        <v>11</v>
      </c>
      <c r="N50" s="14"/>
      <c r="O50" s="13">
        <v>170</v>
      </c>
      <c r="P50" s="14"/>
      <c r="Q50" s="13">
        <f t="shared" si="36"/>
        <v>181</v>
      </c>
      <c r="R50" s="13"/>
      <c r="S50" s="13">
        <v>331</v>
      </c>
      <c r="T50" s="13"/>
      <c r="U50" s="25">
        <f t="shared" si="37"/>
        <v>0.54682779456193353</v>
      </c>
      <c r="V50" s="28"/>
      <c r="W50" s="13">
        <v>8</v>
      </c>
      <c r="X50" s="14"/>
      <c r="Y50" s="13">
        <v>135</v>
      </c>
      <c r="Z50" s="14"/>
      <c r="AA50" s="13">
        <f t="shared" si="38"/>
        <v>143</v>
      </c>
      <c r="AB50" s="13"/>
      <c r="AC50" s="13">
        <v>228</v>
      </c>
      <c r="AD50" s="13"/>
      <c r="AE50" s="25">
        <f t="shared" si="39"/>
        <v>0.6271929824561403</v>
      </c>
      <c r="AF50" s="28"/>
      <c r="AG50" s="13">
        <v>9</v>
      </c>
      <c r="AH50" s="14"/>
      <c r="AI50" s="13">
        <v>158</v>
      </c>
      <c r="AJ50" s="14"/>
      <c r="AK50" s="13">
        <f t="shared" si="40"/>
        <v>167</v>
      </c>
      <c r="AL50" s="13"/>
      <c r="AM50" s="13">
        <v>251</v>
      </c>
      <c r="AN50" s="14"/>
      <c r="AO50" s="25">
        <f t="shared" si="41"/>
        <v>0.66533864541832666</v>
      </c>
      <c r="AP50" s="28"/>
      <c r="AQ50" s="13">
        <v>9</v>
      </c>
      <c r="AR50" s="13"/>
      <c r="AS50" s="13">
        <v>83</v>
      </c>
      <c r="AT50" s="13"/>
      <c r="AU50" s="13">
        <f t="shared" si="9"/>
        <v>92</v>
      </c>
      <c r="AV50" s="13"/>
      <c r="AW50" s="13">
        <v>181</v>
      </c>
      <c r="AX50" s="14"/>
      <c r="AY50" s="25">
        <f t="shared" si="10"/>
        <v>0.50828729281767959</v>
      </c>
      <c r="AZ50" s="28"/>
      <c r="BA50" s="33">
        <f t="shared" si="42"/>
        <v>8.6666666666666661</v>
      </c>
      <c r="BB50" s="33"/>
      <c r="BC50" s="33">
        <f t="shared" si="43"/>
        <v>125.33333333333333</v>
      </c>
      <c r="BD50" s="33"/>
      <c r="BE50" s="33">
        <f t="shared" si="44"/>
        <v>134</v>
      </c>
      <c r="BF50" s="33"/>
      <c r="BG50" s="33">
        <f t="shared" si="45"/>
        <v>220</v>
      </c>
      <c r="BH50" s="33"/>
      <c r="BI50" s="34">
        <f t="shared" si="46"/>
        <v>0.60027297356404885</v>
      </c>
      <c r="BJ50" s="42"/>
      <c r="BK50" s="33">
        <f t="shared" si="16"/>
        <v>0</v>
      </c>
      <c r="BL50" s="35">
        <f t="shared" si="17"/>
        <v>0</v>
      </c>
      <c r="BM50" s="13">
        <f t="shared" si="18"/>
        <v>-75</v>
      </c>
      <c r="BN50" s="25">
        <f t="shared" si="19"/>
        <v>-0.47468354430379744</v>
      </c>
      <c r="BO50" s="13">
        <f t="shared" si="20"/>
        <v>-75</v>
      </c>
      <c r="BP50" s="25">
        <f t="shared" si="21"/>
        <v>-0.44910179640718562</v>
      </c>
      <c r="BQ50" s="13">
        <f t="shared" si="22"/>
        <v>-70</v>
      </c>
      <c r="BR50" s="25">
        <f t="shared" si="23"/>
        <v>-0.2788844621513944</v>
      </c>
      <c r="BS50" s="25">
        <f t="shared" si="24"/>
        <v>-0.15705135260064707</v>
      </c>
      <c r="BT50" s="14"/>
      <c r="BU50" s="32">
        <f t="shared" si="25"/>
        <v>1</v>
      </c>
      <c r="BV50" s="35">
        <f t="shared" si="26"/>
        <v>0.125</v>
      </c>
      <c r="BW50" s="13">
        <f t="shared" si="27"/>
        <v>-52</v>
      </c>
      <c r="BX50" s="25">
        <f t="shared" si="28"/>
        <v>-0.38518518518518519</v>
      </c>
      <c r="BY50" s="13">
        <f t="shared" si="29"/>
        <v>-51</v>
      </c>
      <c r="BZ50" s="25">
        <f t="shared" si="30"/>
        <v>-0.35664335664335667</v>
      </c>
      <c r="CA50" s="13">
        <f t="shared" si="31"/>
        <v>-47</v>
      </c>
      <c r="CB50" s="25">
        <f t="shared" si="32"/>
        <v>-0.20614035087719298</v>
      </c>
      <c r="CC50" s="25">
        <f t="shared" si="33"/>
        <v>-0.11890568963846071</v>
      </c>
    </row>
    <row r="51" spans="1:81" x14ac:dyDescent="0.25">
      <c r="A51" s="9">
        <v>511</v>
      </c>
      <c r="B51" s="10" t="s">
        <v>11</v>
      </c>
      <c r="C51" s="13">
        <v>7</v>
      </c>
      <c r="D51" s="14"/>
      <c r="E51" s="13">
        <v>72</v>
      </c>
      <c r="F51" s="14"/>
      <c r="G51" s="13">
        <f t="shared" si="34"/>
        <v>79</v>
      </c>
      <c r="H51" s="13"/>
      <c r="I51" s="13">
        <v>140</v>
      </c>
      <c r="J51" s="13"/>
      <c r="K51" s="25">
        <f t="shared" si="35"/>
        <v>0.56428571428571428</v>
      </c>
      <c r="L51" s="28"/>
      <c r="M51" s="13">
        <v>7</v>
      </c>
      <c r="N51" s="14"/>
      <c r="O51" s="13">
        <v>152</v>
      </c>
      <c r="P51" s="14"/>
      <c r="Q51" s="13">
        <f t="shared" si="36"/>
        <v>159</v>
      </c>
      <c r="R51" s="13"/>
      <c r="S51" s="13">
        <v>237</v>
      </c>
      <c r="T51" s="13"/>
      <c r="U51" s="25">
        <f t="shared" si="37"/>
        <v>0.67088607594936711</v>
      </c>
      <c r="V51" s="28"/>
      <c r="W51" s="13">
        <v>10</v>
      </c>
      <c r="X51" s="14"/>
      <c r="Y51" s="13">
        <v>144</v>
      </c>
      <c r="Z51" s="14"/>
      <c r="AA51" s="13">
        <f t="shared" si="38"/>
        <v>154</v>
      </c>
      <c r="AB51" s="13"/>
      <c r="AC51" s="13">
        <v>243</v>
      </c>
      <c r="AD51" s="13"/>
      <c r="AE51" s="25">
        <f t="shared" si="39"/>
        <v>0.63374485596707819</v>
      </c>
      <c r="AF51" s="28"/>
      <c r="AG51" s="13">
        <v>9</v>
      </c>
      <c r="AH51" s="14"/>
      <c r="AI51" s="13">
        <v>181</v>
      </c>
      <c r="AJ51" s="14"/>
      <c r="AK51" s="13">
        <f t="shared" si="40"/>
        <v>190</v>
      </c>
      <c r="AL51" s="13"/>
      <c r="AM51" s="13">
        <v>232</v>
      </c>
      <c r="AN51" s="14"/>
      <c r="AO51" s="25">
        <f t="shared" si="41"/>
        <v>0.81896551724137934</v>
      </c>
      <c r="AP51" s="28"/>
      <c r="AQ51" s="13">
        <v>18</v>
      </c>
      <c r="AR51" s="13"/>
      <c r="AS51" s="13">
        <v>118</v>
      </c>
      <c r="AT51" s="13"/>
      <c r="AU51" s="13">
        <f t="shared" si="9"/>
        <v>136</v>
      </c>
      <c r="AV51" s="13"/>
      <c r="AW51" s="13">
        <v>207</v>
      </c>
      <c r="AX51" s="14"/>
      <c r="AY51" s="25">
        <f t="shared" si="10"/>
        <v>0.65700483091787443</v>
      </c>
      <c r="AZ51" s="28"/>
      <c r="BA51" s="33">
        <f t="shared" si="42"/>
        <v>12.333333333333334</v>
      </c>
      <c r="BB51" s="33"/>
      <c r="BC51" s="33">
        <f t="shared" si="43"/>
        <v>147.66666666666666</v>
      </c>
      <c r="BD51" s="33"/>
      <c r="BE51" s="33">
        <f t="shared" si="44"/>
        <v>160</v>
      </c>
      <c r="BF51" s="33"/>
      <c r="BG51" s="33">
        <f t="shared" si="45"/>
        <v>227.33333333333334</v>
      </c>
      <c r="BH51" s="33"/>
      <c r="BI51" s="34">
        <f t="shared" si="46"/>
        <v>0.70323840137544391</v>
      </c>
      <c r="BJ51" s="42"/>
      <c r="BK51" s="33">
        <f t="shared" si="16"/>
        <v>9</v>
      </c>
      <c r="BL51" s="35">
        <f t="shared" si="17"/>
        <v>1</v>
      </c>
      <c r="BM51" s="13">
        <f t="shared" si="18"/>
        <v>-63</v>
      </c>
      <c r="BN51" s="25">
        <f t="shared" si="19"/>
        <v>-0.34806629834254144</v>
      </c>
      <c r="BO51" s="13">
        <f t="shared" si="20"/>
        <v>-54</v>
      </c>
      <c r="BP51" s="25">
        <f t="shared" si="21"/>
        <v>-0.28421052631578947</v>
      </c>
      <c r="BQ51" s="13">
        <f t="shared" si="22"/>
        <v>-25</v>
      </c>
      <c r="BR51" s="25">
        <f t="shared" si="23"/>
        <v>-0.10775862068965517</v>
      </c>
      <c r="BS51" s="25">
        <f t="shared" si="24"/>
        <v>-0.16196068632350491</v>
      </c>
      <c r="BT51" s="14"/>
      <c r="BU51" s="32">
        <f t="shared" si="25"/>
        <v>8</v>
      </c>
      <c r="BV51" s="35">
        <f t="shared" si="26"/>
        <v>0.8</v>
      </c>
      <c r="BW51" s="13">
        <f t="shared" si="27"/>
        <v>-26</v>
      </c>
      <c r="BX51" s="25">
        <f t="shared" si="28"/>
        <v>-0.18055555555555555</v>
      </c>
      <c r="BY51" s="13">
        <f t="shared" si="29"/>
        <v>-18</v>
      </c>
      <c r="BZ51" s="25">
        <f t="shared" si="30"/>
        <v>-0.11688311688311688</v>
      </c>
      <c r="CA51" s="13">
        <f t="shared" si="31"/>
        <v>-36</v>
      </c>
      <c r="CB51" s="25">
        <f t="shared" si="32"/>
        <v>-0.14814814814814814</v>
      </c>
      <c r="CC51" s="25">
        <f t="shared" si="33"/>
        <v>2.3259974950796236E-2</v>
      </c>
    </row>
    <row r="52" spans="1:81" x14ac:dyDescent="0.25">
      <c r="A52" s="9">
        <v>518</v>
      </c>
      <c r="B52" s="10" t="s">
        <v>18</v>
      </c>
      <c r="C52" s="13">
        <v>4</v>
      </c>
      <c r="D52" s="14"/>
      <c r="E52" s="13">
        <v>19</v>
      </c>
      <c r="F52" s="14"/>
      <c r="G52" s="13">
        <f t="shared" si="34"/>
        <v>23</v>
      </c>
      <c r="H52" s="13"/>
      <c r="I52" s="13">
        <v>91</v>
      </c>
      <c r="J52" s="13"/>
      <c r="K52" s="25">
        <f t="shared" si="35"/>
        <v>0.25274725274725274</v>
      </c>
      <c r="L52" s="28"/>
      <c r="M52" s="13">
        <v>4</v>
      </c>
      <c r="N52" s="14"/>
      <c r="O52" s="13">
        <v>29</v>
      </c>
      <c r="P52" s="14"/>
      <c r="Q52" s="13">
        <f t="shared" si="36"/>
        <v>33</v>
      </c>
      <c r="R52" s="13"/>
      <c r="S52" s="13">
        <v>48</v>
      </c>
      <c r="T52" s="13"/>
      <c r="U52" s="25">
        <f t="shared" si="37"/>
        <v>0.6875</v>
      </c>
      <c r="V52" s="28"/>
      <c r="W52" s="13">
        <v>2</v>
      </c>
      <c r="X52" s="14"/>
      <c r="Y52" s="13">
        <v>17</v>
      </c>
      <c r="Z52" s="14"/>
      <c r="AA52" s="13">
        <f t="shared" si="38"/>
        <v>19</v>
      </c>
      <c r="AB52" s="13"/>
      <c r="AC52" s="13">
        <v>37</v>
      </c>
      <c r="AD52" s="13"/>
      <c r="AE52" s="25">
        <f t="shared" si="39"/>
        <v>0.51351351351351349</v>
      </c>
      <c r="AF52" s="28"/>
      <c r="AG52" s="13">
        <v>6</v>
      </c>
      <c r="AH52" s="14"/>
      <c r="AI52" s="13">
        <v>18</v>
      </c>
      <c r="AJ52" s="14"/>
      <c r="AK52" s="13">
        <f t="shared" si="40"/>
        <v>24</v>
      </c>
      <c r="AL52" s="13"/>
      <c r="AM52" s="13">
        <v>45</v>
      </c>
      <c r="AN52" s="14"/>
      <c r="AO52" s="25">
        <f t="shared" si="41"/>
        <v>0.53333333333333333</v>
      </c>
      <c r="AP52" s="28"/>
      <c r="AQ52" s="13">
        <v>4</v>
      </c>
      <c r="AR52" s="13"/>
      <c r="AS52" s="13">
        <v>21</v>
      </c>
      <c r="AT52" s="13"/>
      <c r="AU52" s="13">
        <f t="shared" si="9"/>
        <v>25</v>
      </c>
      <c r="AV52" s="13"/>
      <c r="AW52" s="13">
        <v>39</v>
      </c>
      <c r="AX52" s="14"/>
      <c r="AY52" s="25">
        <f t="shared" si="10"/>
        <v>0.64102564102564108</v>
      </c>
      <c r="AZ52" s="28"/>
      <c r="BA52" s="33">
        <f t="shared" si="42"/>
        <v>4</v>
      </c>
      <c r="BB52" s="33"/>
      <c r="BC52" s="33">
        <f t="shared" si="43"/>
        <v>18.666666666666668</v>
      </c>
      <c r="BD52" s="33"/>
      <c r="BE52" s="33">
        <f t="shared" si="44"/>
        <v>22.666666666666668</v>
      </c>
      <c r="BF52" s="33"/>
      <c r="BG52" s="33">
        <f t="shared" si="45"/>
        <v>40.333333333333336</v>
      </c>
      <c r="BH52" s="33"/>
      <c r="BI52" s="34">
        <f t="shared" si="46"/>
        <v>0.56262416262416259</v>
      </c>
      <c r="BJ52" s="42"/>
      <c r="BK52" s="33">
        <f t="shared" si="16"/>
        <v>-2</v>
      </c>
      <c r="BL52" s="35">
        <f t="shared" si="17"/>
        <v>-0.33333333333333331</v>
      </c>
      <c r="BM52" s="13">
        <f t="shared" si="18"/>
        <v>3</v>
      </c>
      <c r="BN52" s="25">
        <f t="shared" si="19"/>
        <v>0.16666666666666666</v>
      </c>
      <c r="BO52" s="13">
        <f t="shared" si="20"/>
        <v>1</v>
      </c>
      <c r="BP52" s="25">
        <f t="shared" si="21"/>
        <v>4.1666666666666664E-2</v>
      </c>
      <c r="BQ52" s="13">
        <f t="shared" si="22"/>
        <v>-6</v>
      </c>
      <c r="BR52" s="25">
        <f t="shared" si="23"/>
        <v>-0.13333333333333333</v>
      </c>
      <c r="BS52" s="25">
        <f t="shared" si="24"/>
        <v>0.10769230769230775</v>
      </c>
      <c r="BT52" s="14"/>
      <c r="BU52" s="32">
        <f t="shared" si="25"/>
        <v>2</v>
      </c>
      <c r="BV52" s="35">
        <f t="shared" si="26"/>
        <v>1</v>
      </c>
      <c r="BW52" s="13">
        <f t="shared" si="27"/>
        <v>4</v>
      </c>
      <c r="BX52" s="25">
        <f t="shared" si="28"/>
        <v>0.23529411764705882</v>
      </c>
      <c r="BY52" s="13">
        <f t="shared" si="29"/>
        <v>6</v>
      </c>
      <c r="BZ52" s="25">
        <f t="shared" si="30"/>
        <v>0.31578947368421051</v>
      </c>
      <c r="CA52" s="13">
        <f t="shared" si="31"/>
        <v>2</v>
      </c>
      <c r="CB52" s="25">
        <f t="shared" si="32"/>
        <v>5.4054054054054057E-2</v>
      </c>
      <c r="CC52" s="25">
        <f t="shared" si="33"/>
        <v>0.12751212751212759</v>
      </c>
    </row>
    <row r="53" spans="1:81" x14ac:dyDescent="0.25">
      <c r="A53" s="9">
        <v>506</v>
      </c>
      <c r="B53" s="10" t="s">
        <v>7</v>
      </c>
      <c r="C53" s="13">
        <v>0</v>
      </c>
      <c r="D53" s="14"/>
      <c r="E53" s="13">
        <v>17</v>
      </c>
      <c r="F53" s="14"/>
      <c r="G53" s="13">
        <f t="shared" si="34"/>
        <v>17</v>
      </c>
      <c r="H53" s="13"/>
      <c r="I53" s="13">
        <v>44</v>
      </c>
      <c r="J53" s="13"/>
      <c r="K53" s="25">
        <f t="shared" si="35"/>
        <v>0.38636363636363635</v>
      </c>
      <c r="L53" s="28"/>
      <c r="M53" s="13">
        <v>1</v>
      </c>
      <c r="N53" s="14"/>
      <c r="O53" s="13">
        <v>29</v>
      </c>
      <c r="P53" s="14"/>
      <c r="Q53" s="13">
        <f t="shared" si="36"/>
        <v>30</v>
      </c>
      <c r="R53" s="13"/>
      <c r="S53" s="13">
        <v>44</v>
      </c>
      <c r="T53" s="13"/>
      <c r="U53" s="25">
        <f t="shared" si="37"/>
        <v>0.68181818181818177</v>
      </c>
      <c r="V53" s="28"/>
      <c r="W53" s="13">
        <v>0</v>
      </c>
      <c r="X53" s="14"/>
      <c r="Y53" s="13">
        <v>37</v>
      </c>
      <c r="Z53" s="14"/>
      <c r="AA53" s="13">
        <f t="shared" si="38"/>
        <v>37</v>
      </c>
      <c r="AB53" s="13"/>
      <c r="AC53" s="13">
        <v>58</v>
      </c>
      <c r="AD53" s="13"/>
      <c r="AE53" s="25">
        <f t="shared" si="39"/>
        <v>0.63793103448275867</v>
      </c>
      <c r="AF53" s="28"/>
      <c r="AG53" s="13">
        <v>1</v>
      </c>
      <c r="AH53" s="14"/>
      <c r="AI53" s="13">
        <v>24</v>
      </c>
      <c r="AJ53" s="14"/>
      <c r="AK53" s="13">
        <f t="shared" si="40"/>
        <v>25</v>
      </c>
      <c r="AL53" s="13"/>
      <c r="AM53" s="13">
        <v>44</v>
      </c>
      <c r="AN53" s="14"/>
      <c r="AO53" s="25">
        <f t="shared" si="41"/>
        <v>0.56818181818181823</v>
      </c>
      <c r="AP53" s="28"/>
      <c r="AQ53" s="13">
        <v>0</v>
      </c>
      <c r="AR53" s="13"/>
      <c r="AS53" s="13">
        <v>25</v>
      </c>
      <c r="AT53" s="13"/>
      <c r="AU53" s="13">
        <f t="shared" si="9"/>
        <v>25</v>
      </c>
      <c r="AV53" s="13"/>
      <c r="AW53" s="13">
        <v>35</v>
      </c>
      <c r="AX53" s="14"/>
      <c r="AY53" s="25">
        <f t="shared" si="10"/>
        <v>0.7142857142857143</v>
      </c>
      <c r="AZ53" s="28"/>
      <c r="BA53" s="33">
        <f t="shared" si="42"/>
        <v>0.33333333333333331</v>
      </c>
      <c r="BB53" s="33"/>
      <c r="BC53" s="33">
        <f t="shared" si="43"/>
        <v>28.666666666666668</v>
      </c>
      <c r="BD53" s="33"/>
      <c r="BE53" s="33">
        <f t="shared" si="44"/>
        <v>29</v>
      </c>
      <c r="BF53" s="33"/>
      <c r="BG53" s="33">
        <f t="shared" si="45"/>
        <v>45.666666666666664</v>
      </c>
      <c r="BH53" s="33"/>
      <c r="BI53" s="34">
        <f t="shared" si="46"/>
        <v>0.64013285565009703</v>
      </c>
      <c r="BJ53" s="42"/>
      <c r="BK53" s="33">
        <f t="shared" si="16"/>
        <v>-1</v>
      </c>
      <c r="BL53" s="35">
        <f t="shared" si="17"/>
        <v>-1</v>
      </c>
      <c r="BM53" s="13">
        <f t="shared" si="18"/>
        <v>1</v>
      </c>
      <c r="BN53" s="25">
        <f t="shared" si="19"/>
        <v>4.1666666666666664E-2</v>
      </c>
      <c r="BO53" s="13">
        <f t="shared" si="20"/>
        <v>0</v>
      </c>
      <c r="BP53" s="25">
        <f t="shared" si="21"/>
        <v>0</v>
      </c>
      <c r="BQ53" s="13">
        <f t="shared" si="22"/>
        <v>-9</v>
      </c>
      <c r="BR53" s="25">
        <f t="shared" si="23"/>
        <v>-0.20454545454545456</v>
      </c>
      <c r="BS53" s="25">
        <f t="shared" si="24"/>
        <v>0.14610389610389607</v>
      </c>
      <c r="BT53" s="14"/>
      <c r="BU53" s="32">
        <f t="shared" si="25"/>
        <v>0</v>
      </c>
      <c r="BV53" s="35" t="str">
        <f t="shared" si="26"/>
        <v>--</v>
      </c>
      <c r="BW53" s="13">
        <f t="shared" si="27"/>
        <v>-12</v>
      </c>
      <c r="BX53" s="25">
        <f t="shared" si="28"/>
        <v>-0.32432432432432434</v>
      </c>
      <c r="BY53" s="13">
        <f t="shared" si="29"/>
        <v>-12</v>
      </c>
      <c r="BZ53" s="25">
        <f t="shared" si="30"/>
        <v>-0.32432432432432434</v>
      </c>
      <c r="CA53" s="13">
        <f t="shared" si="31"/>
        <v>-23</v>
      </c>
      <c r="CB53" s="25">
        <f t="shared" si="32"/>
        <v>-0.39655172413793105</v>
      </c>
      <c r="CC53" s="25">
        <f t="shared" si="33"/>
        <v>7.6354679802955627E-2</v>
      </c>
    </row>
    <row r="54" spans="1:81" x14ac:dyDescent="0.25">
      <c r="A54" s="9">
        <v>531</v>
      </c>
      <c r="B54" s="10" t="s">
        <v>30</v>
      </c>
      <c r="C54" s="13">
        <v>1</v>
      </c>
      <c r="D54" s="14"/>
      <c r="E54" s="13">
        <v>15</v>
      </c>
      <c r="F54" s="14"/>
      <c r="G54" s="13">
        <f t="shared" si="34"/>
        <v>16</v>
      </c>
      <c r="H54" s="13"/>
      <c r="I54" s="13">
        <v>32</v>
      </c>
      <c r="J54" s="13"/>
      <c r="K54" s="25">
        <f t="shared" si="35"/>
        <v>0.5</v>
      </c>
      <c r="L54" s="28"/>
      <c r="M54" s="13">
        <v>1</v>
      </c>
      <c r="N54" s="14"/>
      <c r="O54" s="13">
        <v>14</v>
      </c>
      <c r="P54" s="14"/>
      <c r="Q54" s="13">
        <f t="shared" si="36"/>
        <v>15</v>
      </c>
      <c r="R54" s="13"/>
      <c r="S54" s="13">
        <v>23</v>
      </c>
      <c r="T54" s="13"/>
      <c r="U54" s="25">
        <f t="shared" si="37"/>
        <v>0.65217391304347827</v>
      </c>
      <c r="V54" s="28"/>
      <c r="W54" s="13">
        <v>2</v>
      </c>
      <c r="X54" s="14"/>
      <c r="Y54" s="13">
        <v>8</v>
      </c>
      <c r="Z54" s="14"/>
      <c r="AA54" s="13">
        <f t="shared" si="38"/>
        <v>10</v>
      </c>
      <c r="AB54" s="13"/>
      <c r="AC54" s="13">
        <v>21</v>
      </c>
      <c r="AD54" s="13"/>
      <c r="AE54" s="25">
        <f t="shared" si="39"/>
        <v>0.47619047619047616</v>
      </c>
      <c r="AF54" s="28"/>
      <c r="AG54" s="13">
        <v>1</v>
      </c>
      <c r="AH54" s="14"/>
      <c r="AI54" s="13">
        <v>13</v>
      </c>
      <c r="AJ54" s="14"/>
      <c r="AK54" s="13">
        <f t="shared" si="40"/>
        <v>14</v>
      </c>
      <c r="AL54" s="13"/>
      <c r="AM54" s="13">
        <v>24</v>
      </c>
      <c r="AN54" s="14"/>
      <c r="AO54" s="25">
        <f t="shared" si="41"/>
        <v>0.58333333333333337</v>
      </c>
      <c r="AP54" s="28"/>
      <c r="AQ54" s="13">
        <v>1</v>
      </c>
      <c r="AR54" s="13"/>
      <c r="AS54" s="13">
        <v>13</v>
      </c>
      <c r="AT54" s="13"/>
      <c r="AU54" s="13">
        <f t="shared" si="9"/>
        <v>14</v>
      </c>
      <c r="AV54" s="13"/>
      <c r="AW54" s="13">
        <v>25</v>
      </c>
      <c r="AX54" s="14"/>
      <c r="AY54" s="25">
        <f t="shared" si="10"/>
        <v>0.56000000000000005</v>
      </c>
      <c r="AZ54" s="28"/>
      <c r="BA54" s="33">
        <f t="shared" si="42"/>
        <v>1.3333333333333333</v>
      </c>
      <c r="BB54" s="33"/>
      <c r="BC54" s="33">
        <f t="shared" si="43"/>
        <v>11.333333333333334</v>
      </c>
      <c r="BD54" s="33"/>
      <c r="BE54" s="33">
        <f t="shared" si="44"/>
        <v>12.666666666666666</v>
      </c>
      <c r="BF54" s="33"/>
      <c r="BG54" s="33">
        <f t="shared" si="45"/>
        <v>23.333333333333332</v>
      </c>
      <c r="BH54" s="33"/>
      <c r="BI54" s="34">
        <f t="shared" si="46"/>
        <v>0.5398412698412699</v>
      </c>
      <c r="BJ54" s="42"/>
      <c r="BK54" s="33">
        <f t="shared" si="16"/>
        <v>0</v>
      </c>
      <c r="BL54" s="35">
        <f t="shared" si="17"/>
        <v>0</v>
      </c>
      <c r="BM54" s="13">
        <f t="shared" si="18"/>
        <v>0</v>
      </c>
      <c r="BN54" s="25">
        <f t="shared" si="19"/>
        <v>0</v>
      </c>
      <c r="BO54" s="13">
        <f t="shared" si="20"/>
        <v>0</v>
      </c>
      <c r="BP54" s="25">
        <f t="shared" si="21"/>
        <v>0</v>
      </c>
      <c r="BQ54" s="13">
        <f t="shared" si="22"/>
        <v>1</v>
      </c>
      <c r="BR54" s="25">
        <f t="shared" si="23"/>
        <v>4.1666666666666664E-2</v>
      </c>
      <c r="BS54" s="25">
        <f t="shared" si="24"/>
        <v>-2.3333333333333317E-2</v>
      </c>
      <c r="BT54" s="14"/>
      <c r="BU54" s="32">
        <f t="shared" si="25"/>
        <v>-1</v>
      </c>
      <c r="BV54" s="35">
        <f t="shared" si="26"/>
        <v>-0.5</v>
      </c>
      <c r="BW54" s="13">
        <f t="shared" si="27"/>
        <v>5</v>
      </c>
      <c r="BX54" s="25">
        <f t="shared" si="28"/>
        <v>0.625</v>
      </c>
      <c r="BY54" s="13">
        <f t="shared" si="29"/>
        <v>4</v>
      </c>
      <c r="BZ54" s="25">
        <f t="shared" si="30"/>
        <v>0.4</v>
      </c>
      <c r="CA54" s="13">
        <f t="shared" si="31"/>
        <v>4</v>
      </c>
      <c r="CB54" s="25">
        <f t="shared" si="32"/>
        <v>0.19047619047619047</v>
      </c>
      <c r="CC54" s="25">
        <f t="shared" si="33"/>
        <v>8.3809523809523889E-2</v>
      </c>
    </row>
    <row r="55" spans="1:81" x14ac:dyDescent="0.25">
      <c r="A55" s="9">
        <v>510</v>
      </c>
      <c r="B55" s="10" t="s">
        <v>10</v>
      </c>
      <c r="C55" s="13">
        <v>27</v>
      </c>
      <c r="D55" s="14"/>
      <c r="E55" s="13">
        <v>95</v>
      </c>
      <c r="F55" s="14"/>
      <c r="G55" s="13">
        <f t="shared" si="34"/>
        <v>122</v>
      </c>
      <c r="H55" s="13"/>
      <c r="I55" s="13">
        <v>213</v>
      </c>
      <c r="J55" s="13"/>
      <c r="K55" s="25">
        <f t="shared" si="35"/>
        <v>0.57276995305164324</v>
      </c>
      <c r="L55" s="28"/>
      <c r="M55" s="13">
        <v>17</v>
      </c>
      <c r="N55" s="14"/>
      <c r="O55" s="13">
        <v>98</v>
      </c>
      <c r="P55" s="14"/>
      <c r="Q55" s="13">
        <f t="shared" si="36"/>
        <v>115</v>
      </c>
      <c r="R55" s="13"/>
      <c r="S55" s="13">
        <v>211</v>
      </c>
      <c r="T55" s="13"/>
      <c r="U55" s="25">
        <f t="shared" si="37"/>
        <v>0.54502369668246442</v>
      </c>
      <c r="V55" s="28"/>
      <c r="W55" s="13">
        <v>8</v>
      </c>
      <c r="X55" s="14"/>
      <c r="Y55" s="13">
        <v>102</v>
      </c>
      <c r="Z55" s="14"/>
      <c r="AA55" s="13">
        <f t="shared" si="38"/>
        <v>110</v>
      </c>
      <c r="AB55" s="13"/>
      <c r="AC55" s="13">
        <v>152</v>
      </c>
      <c r="AD55" s="13"/>
      <c r="AE55" s="25">
        <f t="shared" si="39"/>
        <v>0.72368421052631582</v>
      </c>
      <c r="AF55" s="28"/>
      <c r="AG55" s="13">
        <v>20</v>
      </c>
      <c r="AH55" s="14"/>
      <c r="AI55" s="13">
        <v>72</v>
      </c>
      <c r="AJ55" s="14"/>
      <c r="AK55" s="13">
        <f t="shared" si="40"/>
        <v>92</v>
      </c>
      <c r="AL55" s="13"/>
      <c r="AM55" s="13">
        <v>137</v>
      </c>
      <c r="AN55" s="14"/>
      <c r="AO55" s="25">
        <f t="shared" si="41"/>
        <v>0.67153284671532842</v>
      </c>
      <c r="AP55" s="28"/>
      <c r="AQ55" s="13">
        <v>14</v>
      </c>
      <c r="AR55" s="13"/>
      <c r="AS55" s="13">
        <v>69</v>
      </c>
      <c r="AT55" s="13"/>
      <c r="AU55" s="13">
        <f t="shared" si="9"/>
        <v>83</v>
      </c>
      <c r="AV55" s="13"/>
      <c r="AW55" s="13">
        <v>123</v>
      </c>
      <c r="AX55" s="14"/>
      <c r="AY55" s="25">
        <f t="shared" si="10"/>
        <v>0.67479674796747968</v>
      </c>
      <c r="AZ55" s="28"/>
      <c r="BA55" s="33">
        <f t="shared" si="42"/>
        <v>14</v>
      </c>
      <c r="BB55" s="33"/>
      <c r="BC55" s="33">
        <f t="shared" si="43"/>
        <v>81</v>
      </c>
      <c r="BD55" s="33"/>
      <c r="BE55" s="33">
        <f t="shared" si="44"/>
        <v>95</v>
      </c>
      <c r="BF55" s="33"/>
      <c r="BG55" s="33">
        <f t="shared" si="45"/>
        <v>137.33333333333334</v>
      </c>
      <c r="BH55" s="33"/>
      <c r="BI55" s="34">
        <f t="shared" si="46"/>
        <v>0.69000460173637468</v>
      </c>
      <c r="BJ55" s="42"/>
      <c r="BK55" s="33">
        <f t="shared" si="16"/>
        <v>-6</v>
      </c>
      <c r="BL55" s="35">
        <f t="shared" si="17"/>
        <v>-0.3</v>
      </c>
      <c r="BM55" s="13">
        <f t="shared" si="18"/>
        <v>-3</v>
      </c>
      <c r="BN55" s="25">
        <f t="shared" si="19"/>
        <v>-4.1666666666666664E-2</v>
      </c>
      <c r="BO55" s="13">
        <f t="shared" si="20"/>
        <v>-9</v>
      </c>
      <c r="BP55" s="25">
        <f t="shared" si="21"/>
        <v>-9.7826086956521743E-2</v>
      </c>
      <c r="BQ55" s="13">
        <f t="shared" si="22"/>
        <v>-14</v>
      </c>
      <c r="BR55" s="25">
        <f t="shared" si="23"/>
        <v>-0.10218978102189781</v>
      </c>
      <c r="BS55" s="25">
        <f t="shared" si="24"/>
        <v>3.2639012521512578E-3</v>
      </c>
      <c r="BT55" s="14"/>
      <c r="BU55" s="32">
        <f t="shared" si="25"/>
        <v>6</v>
      </c>
      <c r="BV55" s="35">
        <f t="shared" si="26"/>
        <v>0.75</v>
      </c>
      <c r="BW55" s="13">
        <f t="shared" si="27"/>
        <v>-33</v>
      </c>
      <c r="BX55" s="25">
        <f t="shared" si="28"/>
        <v>-0.3235294117647059</v>
      </c>
      <c r="BY55" s="13">
        <f t="shared" si="29"/>
        <v>-27</v>
      </c>
      <c r="BZ55" s="25">
        <f t="shared" si="30"/>
        <v>-0.24545454545454545</v>
      </c>
      <c r="CA55" s="13">
        <f t="shared" si="31"/>
        <v>-29</v>
      </c>
      <c r="CB55" s="25">
        <f t="shared" si="32"/>
        <v>-0.19078947368421054</v>
      </c>
      <c r="CC55" s="25">
        <f t="shared" si="33"/>
        <v>-4.8887462558836137E-2</v>
      </c>
    </row>
    <row r="56" spans="1:81" x14ac:dyDescent="0.25">
      <c r="A56" s="9">
        <v>533</v>
      </c>
      <c r="B56" s="10" t="s">
        <v>32</v>
      </c>
      <c r="C56" s="13">
        <v>3</v>
      </c>
      <c r="D56" s="14"/>
      <c r="E56" s="13">
        <v>27</v>
      </c>
      <c r="F56" s="14"/>
      <c r="G56" s="13">
        <f t="shared" si="34"/>
        <v>30</v>
      </c>
      <c r="H56" s="13"/>
      <c r="I56" s="13">
        <v>60</v>
      </c>
      <c r="J56" s="13"/>
      <c r="K56" s="25">
        <f t="shared" si="35"/>
        <v>0.5</v>
      </c>
      <c r="L56" s="28"/>
      <c r="M56" s="13">
        <v>3</v>
      </c>
      <c r="N56" s="14"/>
      <c r="O56" s="13">
        <v>39</v>
      </c>
      <c r="P56" s="14"/>
      <c r="Q56" s="13">
        <f t="shared" si="36"/>
        <v>42</v>
      </c>
      <c r="R56" s="13"/>
      <c r="S56" s="13">
        <v>57</v>
      </c>
      <c r="T56" s="13"/>
      <c r="U56" s="25">
        <f t="shared" si="37"/>
        <v>0.73684210526315785</v>
      </c>
      <c r="V56" s="28"/>
      <c r="W56" s="13">
        <v>1</v>
      </c>
      <c r="X56" s="14"/>
      <c r="Y56" s="13">
        <v>15</v>
      </c>
      <c r="Z56" s="14"/>
      <c r="AA56" s="13">
        <f t="shared" si="38"/>
        <v>16</v>
      </c>
      <c r="AB56" s="13"/>
      <c r="AC56" s="13">
        <v>31</v>
      </c>
      <c r="AD56" s="13"/>
      <c r="AE56" s="25">
        <f t="shared" si="39"/>
        <v>0.5161290322580645</v>
      </c>
      <c r="AF56" s="28"/>
      <c r="AG56" s="13">
        <v>1</v>
      </c>
      <c r="AH56" s="14"/>
      <c r="AI56" s="13">
        <v>14</v>
      </c>
      <c r="AJ56" s="14"/>
      <c r="AK56" s="13">
        <f t="shared" si="40"/>
        <v>15</v>
      </c>
      <c r="AL56" s="13"/>
      <c r="AM56" s="13">
        <v>18</v>
      </c>
      <c r="AN56" s="14"/>
      <c r="AO56" s="25">
        <f t="shared" si="41"/>
        <v>0.83333333333333337</v>
      </c>
      <c r="AP56" s="28"/>
      <c r="AQ56" s="13">
        <v>0</v>
      </c>
      <c r="AR56" s="13"/>
      <c r="AS56" s="13">
        <v>15</v>
      </c>
      <c r="AT56" s="13"/>
      <c r="AU56" s="13">
        <f t="shared" si="9"/>
        <v>15</v>
      </c>
      <c r="AV56" s="13"/>
      <c r="AW56" s="13">
        <v>28</v>
      </c>
      <c r="AX56" s="14"/>
      <c r="AY56" s="25">
        <f t="shared" si="10"/>
        <v>0.5357142857142857</v>
      </c>
      <c r="AZ56" s="28"/>
      <c r="BA56" s="33">
        <f t="shared" si="42"/>
        <v>0.66666666666666663</v>
      </c>
      <c r="BB56" s="33"/>
      <c r="BC56" s="33">
        <f t="shared" si="43"/>
        <v>14.666666666666666</v>
      </c>
      <c r="BD56" s="33"/>
      <c r="BE56" s="33">
        <f t="shared" si="44"/>
        <v>15.333333333333334</v>
      </c>
      <c r="BF56" s="33"/>
      <c r="BG56" s="33">
        <f t="shared" si="45"/>
        <v>25.666666666666668</v>
      </c>
      <c r="BH56" s="33"/>
      <c r="BI56" s="34">
        <f t="shared" si="46"/>
        <v>0.62839221710189452</v>
      </c>
      <c r="BJ56" s="42"/>
      <c r="BK56" s="33">
        <f t="shared" si="16"/>
        <v>-1</v>
      </c>
      <c r="BL56" s="35">
        <f t="shared" si="17"/>
        <v>-1</v>
      </c>
      <c r="BM56" s="13">
        <f t="shared" si="18"/>
        <v>1</v>
      </c>
      <c r="BN56" s="25">
        <f t="shared" si="19"/>
        <v>7.1428571428571425E-2</v>
      </c>
      <c r="BO56" s="13">
        <f t="shared" si="20"/>
        <v>0</v>
      </c>
      <c r="BP56" s="25">
        <f t="shared" si="21"/>
        <v>0</v>
      </c>
      <c r="BQ56" s="13">
        <f t="shared" si="22"/>
        <v>10</v>
      </c>
      <c r="BR56" s="25">
        <f t="shared" si="23"/>
        <v>0.55555555555555558</v>
      </c>
      <c r="BS56" s="25">
        <f t="shared" si="24"/>
        <v>-0.29761904761904767</v>
      </c>
      <c r="BT56" s="14"/>
      <c r="BU56" s="32">
        <f t="shared" si="25"/>
        <v>-1</v>
      </c>
      <c r="BV56" s="35">
        <f t="shared" si="26"/>
        <v>-1</v>
      </c>
      <c r="BW56" s="13">
        <f t="shared" si="27"/>
        <v>0</v>
      </c>
      <c r="BX56" s="25">
        <f t="shared" si="28"/>
        <v>0</v>
      </c>
      <c r="BY56" s="13">
        <f t="shared" si="29"/>
        <v>-1</v>
      </c>
      <c r="BZ56" s="25">
        <f t="shared" si="30"/>
        <v>-6.25E-2</v>
      </c>
      <c r="CA56" s="13">
        <f t="shared" si="31"/>
        <v>-3</v>
      </c>
      <c r="CB56" s="25">
        <f t="shared" si="32"/>
        <v>-9.6774193548387094E-2</v>
      </c>
      <c r="CC56" s="25">
        <f t="shared" si="33"/>
        <v>1.9585253456221197E-2</v>
      </c>
    </row>
    <row r="57" spans="1:81" x14ac:dyDescent="0.25">
      <c r="A57" s="9">
        <v>522</v>
      </c>
      <c r="B57" s="10" t="s">
        <v>22</v>
      </c>
      <c r="C57" s="13">
        <v>25</v>
      </c>
      <c r="D57" s="14"/>
      <c r="E57" s="13">
        <v>228</v>
      </c>
      <c r="F57" s="14"/>
      <c r="G57" s="13">
        <f t="shared" si="34"/>
        <v>253</v>
      </c>
      <c r="H57" s="13"/>
      <c r="I57" s="13">
        <v>598</v>
      </c>
      <c r="J57" s="13"/>
      <c r="K57" s="25">
        <f t="shared" si="35"/>
        <v>0.42307692307692307</v>
      </c>
      <c r="L57" s="28"/>
      <c r="M57" s="13">
        <v>20</v>
      </c>
      <c r="N57" s="14"/>
      <c r="O57" s="13">
        <v>317</v>
      </c>
      <c r="P57" s="14"/>
      <c r="Q57" s="13">
        <f t="shared" si="36"/>
        <v>337</v>
      </c>
      <c r="R57" s="13"/>
      <c r="S57" s="13">
        <v>528</v>
      </c>
      <c r="T57" s="13"/>
      <c r="U57" s="25">
        <f t="shared" si="37"/>
        <v>0.6382575757575758</v>
      </c>
      <c r="V57" s="28"/>
      <c r="W57" s="13">
        <v>22</v>
      </c>
      <c r="X57" s="14"/>
      <c r="Y57" s="13">
        <v>271</v>
      </c>
      <c r="Z57" s="14"/>
      <c r="AA57" s="13">
        <f t="shared" si="38"/>
        <v>293</v>
      </c>
      <c r="AB57" s="13"/>
      <c r="AC57" s="13">
        <v>435</v>
      </c>
      <c r="AD57" s="13"/>
      <c r="AE57" s="25">
        <f t="shared" si="39"/>
        <v>0.67356321839080457</v>
      </c>
      <c r="AF57" s="28"/>
      <c r="AG57" s="13">
        <v>15</v>
      </c>
      <c r="AH57" s="14"/>
      <c r="AI57" s="13">
        <v>255</v>
      </c>
      <c r="AJ57" s="14"/>
      <c r="AK57" s="13">
        <f t="shared" si="40"/>
        <v>270</v>
      </c>
      <c r="AL57" s="13"/>
      <c r="AM57" s="13">
        <v>383</v>
      </c>
      <c r="AN57" s="14"/>
      <c r="AO57" s="25">
        <f t="shared" si="41"/>
        <v>0.70496083550913835</v>
      </c>
      <c r="AP57" s="28"/>
      <c r="AQ57" s="13">
        <v>14</v>
      </c>
      <c r="AR57" s="13"/>
      <c r="AS57" s="13">
        <v>266</v>
      </c>
      <c r="AT57" s="13"/>
      <c r="AU57" s="13">
        <f t="shared" si="9"/>
        <v>280</v>
      </c>
      <c r="AV57" s="13"/>
      <c r="AW57" s="13">
        <v>425</v>
      </c>
      <c r="AX57" s="14"/>
      <c r="AY57" s="25">
        <f t="shared" si="10"/>
        <v>0.6588235294117647</v>
      </c>
      <c r="AZ57" s="28"/>
      <c r="BA57" s="33">
        <f t="shared" si="42"/>
        <v>17</v>
      </c>
      <c r="BB57" s="33"/>
      <c r="BC57" s="33">
        <f t="shared" si="43"/>
        <v>264</v>
      </c>
      <c r="BD57" s="33"/>
      <c r="BE57" s="33">
        <f t="shared" si="44"/>
        <v>281</v>
      </c>
      <c r="BF57" s="33"/>
      <c r="BG57" s="33">
        <f t="shared" si="45"/>
        <v>414.33333333333331</v>
      </c>
      <c r="BH57" s="33"/>
      <c r="BI57" s="34">
        <f t="shared" si="46"/>
        <v>0.67911586110390265</v>
      </c>
      <c r="BJ57" s="42"/>
      <c r="BK57" s="33">
        <f t="shared" si="16"/>
        <v>-1</v>
      </c>
      <c r="BL57" s="35">
        <f t="shared" si="17"/>
        <v>-6.6666666666666666E-2</v>
      </c>
      <c r="BM57" s="13">
        <f t="shared" si="18"/>
        <v>11</v>
      </c>
      <c r="BN57" s="25">
        <f t="shared" si="19"/>
        <v>4.3137254901960784E-2</v>
      </c>
      <c r="BO57" s="13">
        <f t="shared" si="20"/>
        <v>10</v>
      </c>
      <c r="BP57" s="25">
        <f t="shared" si="21"/>
        <v>3.7037037037037035E-2</v>
      </c>
      <c r="BQ57" s="13">
        <f t="shared" si="22"/>
        <v>42</v>
      </c>
      <c r="BR57" s="25">
        <f t="shared" si="23"/>
        <v>0.10966057441253264</v>
      </c>
      <c r="BS57" s="25">
        <f t="shared" si="24"/>
        <v>-4.6137306097373654E-2</v>
      </c>
      <c r="BT57" s="14"/>
      <c r="BU57" s="32">
        <f t="shared" si="25"/>
        <v>-8</v>
      </c>
      <c r="BV57" s="35">
        <f t="shared" si="26"/>
        <v>-0.36363636363636365</v>
      </c>
      <c r="BW57" s="13">
        <f t="shared" si="27"/>
        <v>-5</v>
      </c>
      <c r="BX57" s="25">
        <f t="shared" si="28"/>
        <v>-1.8450184501845018E-2</v>
      </c>
      <c r="BY57" s="13">
        <f t="shared" si="29"/>
        <v>-13</v>
      </c>
      <c r="BZ57" s="25">
        <f t="shared" si="30"/>
        <v>-4.4368600682593858E-2</v>
      </c>
      <c r="CA57" s="13">
        <f t="shared" si="31"/>
        <v>-10</v>
      </c>
      <c r="CB57" s="25">
        <f t="shared" si="32"/>
        <v>-2.2988505747126436E-2</v>
      </c>
      <c r="CC57" s="25">
        <f t="shared" si="33"/>
        <v>-1.4739688979039878E-2</v>
      </c>
    </row>
    <row r="58" spans="1:81" x14ac:dyDescent="0.25">
      <c r="A58" s="9">
        <v>534</v>
      </c>
      <c r="B58" s="10" t="s">
        <v>33</v>
      </c>
      <c r="C58" s="13">
        <v>1</v>
      </c>
      <c r="D58" s="14"/>
      <c r="E58" s="13">
        <v>3</v>
      </c>
      <c r="F58" s="14"/>
      <c r="G58" s="13">
        <f t="shared" si="34"/>
        <v>4</v>
      </c>
      <c r="H58" s="13"/>
      <c r="I58" s="13">
        <v>32</v>
      </c>
      <c r="J58" s="13"/>
      <c r="K58" s="25">
        <f t="shared" si="35"/>
        <v>0.125</v>
      </c>
      <c r="L58" s="28"/>
      <c r="M58" s="13">
        <v>3</v>
      </c>
      <c r="N58" s="14"/>
      <c r="O58" s="13">
        <v>34</v>
      </c>
      <c r="P58" s="14"/>
      <c r="Q58" s="13">
        <f t="shared" si="36"/>
        <v>37</v>
      </c>
      <c r="R58" s="13"/>
      <c r="S58" s="13">
        <v>44</v>
      </c>
      <c r="T58" s="13"/>
      <c r="U58" s="25">
        <f t="shared" si="37"/>
        <v>0.84090909090909094</v>
      </c>
      <c r="V58" s="28"/>
      <c r="W58" s="13">
        <v>0</v>
      </c>
      <c r="X58" s="14"/>
      <c r="Y58" s="13">
        <v>30</v>
      </c>
      <c r="Z58" s="14"/>
      <c r="AA58" s="13">
        <f t="shared" si="38"/>
        <v>30</v>
      </c>
      <c r="AB58" s="13"/>
      <c r="AC58" s="13">
        <v>43</v>
      </c>
      <c r="AD58" s="13"/>
      <c r="AE58" s="25">
        <f t="shared" si="39"/>
        <v>0.69767441860465118</v>
      </c>
      <c r="AF58" s="28"/>
      <c r="AG58" s="13">
        <v>2</v>
      </c>
      <c r="AH58" s="14"/>
      <c r="AI58" s="13">
        <v>34</v>
      </c>
      <c r="AJ58" s="14"/>
      <c r="AK58" s="13">
        <f t="shared" si="40"/>
        <v>36</v>
      </c>
      <c r="AL58" s="13"/>
      <c r="AM58" s="13">
        <v>43</v>
      </c>
      <c r="AN58" s="14"/>
      <c r="AO58" s="25">
        <f t="shared" si="41"/>
        <v>0.83720930232558144</v>
      </c>
      <c r="AP58" s="28"/>
      <c r="AQ58" s="13">
        <v>0</v>
      </c>
      <c r="AR58" s="13"/>
      <c r="AS58" s="13">
        <v>20</v>
      </c>
      <c r="AT58" s="13"/>
      <c r="AU58" s="13">
        <f t="shared" si="9"/>
        <v>20</v>
      </c>
      <c r="AV58" s="13"/>
      <c r="AW58" s="13">
        <v>28</v>
      </c>
      <c r="AX58" s="14"/>
      <c r="AY58" s="25">
        <f t="shared" si="10"/>
        <v>0.7142857142857143</v>
      </c>
      <c r="AZ58" s="28"/>
      <c r="BA58" s="33">
        <f t="shared" si="42"/>
        <v>0.66666666666666663</v>
      </c>
      <c r="BB58" s="33"/>
      <c r="BC58" s="33">
        <f t="shared" si="43"/>
        <v>28</v>
      </c>
      <c r="BD58" s="33"/>
      <c r="BE58" s="33">
        <f t="shared" si="44"/>
        <v>28.666666666666668</v>
      </c>
      <c r="BF58" s="33"/>
      <c r="BG58" s="33">
        <f t="shared" si="45"/>
        <v>38</v>
      </c>
      <c r="BH58" s="33"/>
      <c r="BI58" s="34">
        <f t="shared" si="46"/>
        <v>0.74972314507198234</v>
      </c>
      <c r="BJ58" s="42"/>
      <c r="BK58" s="33">
        <f t="shared" si="16"/>
        <v>-2</v>
      </c>
      <c r="BL58" s="35">
        <f t="shared" si="17"/>
        <v>-1</v>
      </c>
      <c r="BM58" s="13">
        <f t="shared" si="18"/>
        <v>-14</v>
      </c>
      <c r="BN58" s="25">
        <f t="shared" si="19"/>
        <v>-0.41176470588235292</v>
      </c>
      <c r="BO58" s="13">
        <f t="shared" si="20"/>
        <v>-16</v>
      </c>
      <c r="BP58" s="25">
        <f t="shared" si="21"/>
        <v>-0.44444444444444442</v>
      </c>
      <c r="BQ58" s="13">
        <f t="shared" si="22"/>
        <v>-15</v>
      </c>
      <c r="BR58" s="25">
        <f t="shared" si="23"/>
        <v>-0.34883720930232559</v>
      </c>
      <c r="BS58" s="25">
        <f t="shared" si="24"/>
        <v>-0.12292358803986714</v>
      </c>
      <c r="BT58" s="14"/>
      <c r="BU58" s="32">
        <f t="shared" si="25"/>
        <v>0</v>
      </c>
      <c r="BV58" s="35" t="str">
        <f t="shared" si="26"/>
        <v>--</v>
      </c>
      <c r="BW58" s="13">
        <f t="shared" si="27"/>
        <v>-10</v>
      </c>
      <c r="BX58" s="25">
        <f t="shared" si="28"/>
        <v>-0.33333333333333331</v>
      </c>
      <c r="BY58" s="13">
        <f t="shared" si="29"/>
        <v>-10</v>
      </c>
      <c r="BZ58" s="25">
        <f t="shared" si="30"/>
        <v>-0.33333333333333331</v>
      </c>
      <c r="CA58" s="13">
        <f t="shared" si="31"/>
        <v>-15</v>
      </c>
      <c r="CB58" s="25">
        <f t="shared" si="32"/>
        <v>-0.34883720930232559</v>
      </c>
      <c r="CC58" s="25">
        <f t="shared" si="33"/>
        <v>1.6611295681063121E-2</v>
      </c>
    </row>
    <row r="59" spans="1:81" x14ac:dyDescent="0.25">
      <c r="A59" s="9">
        <v>504</v>
      </c>
      <c r="B59" s="10" t="s">
        <v>5</v>
      </c>
      <c r="C59" s="13">
        <v>11</v>
      </c>
      <c r="D59" s="14"/>
      <c r="E59" s="13">
        <v>122</v>
      </c>
      <c r="F59" s="14"/>
      <c r="G59" s="13">
        <f t="shared" si="34"/>
        <v>133</v>
      </c>
      <c r="H59" s="13"/>
      <c r="I59" s="13">
        <v>233</v>
      </c>
      <c r="J59" s="13"/>
      <c r="K59" s="25">
        <f t="shared" si="35"/>
        <v>0.57081545064377681</v>
      </c>
      <c r="L59" s="28"/>
      <c r="M59" s="13">
        <v>19</v>
      </c>
      <c r="N59" s="14"/>
      <c r="O59" s="13">
        <v>153</v>
      </c>
      <c r="P59" s="14"/>
      <c r="Q59" s="13">
        <f t="shared" si="36"/>
        <v>172</v>
      </c>
      <c r="R59" s="13"/>
      <c r="S59" s="13">
        <v>273</v>
      </c>
      <c r="T59" s="13"/>
      <c r="U59" s="25">
        <f t="shared" si="37"/>
        <v>0.63003663003663002</v>
      </c>
      <c r="V59" s="28"/>
      <c r="W59" s="13">
        <v>24</v>
      </c>
      <c r="X59" s="14"/>
      <c r="Y59" s="13">
        <v>127</v>
      </c>
      <c r="Z59" s="14"/>
      <c r="AA59" s="13">
        <f t="shared" si="38"/>
        <v>151</v>
      </c>
      <c r="AB59" s="13"/>
      <c r="AC59" s="13">
        <v>235</v>
      </c>
      <c r="AD59" s="13"/>
      <c r="AE59" s="25">
        <f t="shared" si="39"/>
        <v>0.64255319148936174</v>
      </c>
      <c r="AF59" s="28"/>
      <c r="AG59" s="13">
        <v>16</v>
      </c>
      <c r="AH59" s="14"/>
      <c r="AI59" s="13">
        <v>141</v>
      </c>
      <c r="AJ59" s="14"/>
      <c r="AK59" s="13">
        <f t="shared" si="40"/>
        <v>157</v>
      </c>
      <c r="AL59" s="13"/>
      <c r="AM59" s="13">
        <v>222</v>
      </c>
      <c r="AN59" s="14"/>
      <c r="AO59" s="25">
        <f t="shared" si="41"/>
        <v>0.7072072072072072</v>
      </c>
      <c r="AP59" s="28"/>
      <c r="AQ59" s="13">
        <v>7</v>
      </c>
      <c r="AR59" s="13"/>
      <c r="AS59" s="13">
        <v>173</v>
      </c>
      <c r="AT59" s="13"/>
      <c r="AU59" s="13">
        <f t="shared" si="9"/>
        <v>180</v>
      </c>
      <c r="AV59" s="13"/>
      <c r="AW59" s="13">
        <v>253</v>
      </c>
      <c r="AX59" s="14"/>
      <c r="AY59" s="25">
        <f t="shared" si="10"/>
        <v>0.71146245059288538</v>
      </c>
      <c r="AZ59" s="28"/>
      <c r="BA59" s="33">
        <f t="shared" si="42"/>
        <v>15.666666666666666</v>
      </c>
      <c r="BB59" s="33"/>
      <c r="BC59" s="33">
        <f t="shared" si="43"/>
        <v>147</v>
      </c>
      <c r="BD59" s="33"/>
      <c r="BE59" s="33">
        <f t="shared" si="44"/>
        <v>162.66666666666666</v>
      </c>
      <c r="BF59" s="33"/>
      <c r="BG59" s="33">
        <f t="shared" si="45"/>
        <v>236.66666666666666</v>
      </c>
      <c r="BH59" s="33"/>
      <c r="BI59" s="34">
        <f t="shared" si="46"/>
        <v>0.68707428309648477</v>
      </c>
      <c r="BJ59" s="42"/>
      <c r="BK59" s="33">
        <f t="shared" si="16"/>
        <v>-9</v>
      </c>
      <c r="BL59" s="35">
        <f t="shared" si="17"/>
        <v>-0.5625</v>
      </c>
      <c r="BM59" s="13">
        <f t="shared" si="18"/>
        <v>32</v>
      </c>
      <c r="BN59" s="25">
        <f t="shared" si="19"/>
        <v>0.22695035460992907</v>
      </c>
      <c r="BO59" s="13">
        <f t="shared" si="20"/>
        <v>23</v>
      </c>
      <c r="BP59" s="25">
        <f t="shared" si="21"/>
        <v>0.1464968152866242</v>
      </c>
      <c r="BQ59" s="13">
        <f t="shared" si="22"/>
        <v>31</v>
      </c>
      <c r="BR59" s="25">
        <f t="shared" si="23"/>
        <v>0.13963963963963963</v>
      </c>
      <c r="BS59" s="25">
        <f t="shared" si="24"/>
        <v>4.2552433856781757E-3</v>
      </c>
      <c r="BT59" s="14"/>
      <c r="BU59" s="32">
        <f t="shared" si="25"/>
        <v>-17</v>
      </c>
      <c r="BV59" s="35">
        <f t="shared" si="26"/>
        <v>-0.70833333333333337</v>
      </c>
      <c r="BW59" s="13">
        <f t="shared" si="27"/>
        <v>46</v>
      </c>
      <c r="BX59" s="25">
        <f t="shared" si="28"/>
        <v>0.36220472440944884</v>
      </c>
      <c r="BY59" s="13">
        <f t="shared" si="29"/>
        <v>29</v>
      </c>
      <c r="BZ59" s="25">
        <f t="shared" si="30"/>
        <v>0.19205298013245034</v>
      </c>
      <c r="CA59" s="13">
        <f t="shared" si="31"/>
        <v>18</v>
      </c>
      <c r="CB59" s="25">
        <f t="shared" si="32"/>
        <v>7.6595744680851063E-2</v>
      </c>
      <c r="CC59" s="25">
        <f t="shared" si="33"/>
        <v>6.8909259103523635E-2</v>
      </c>
    </row>
    <row r="60" spans="1:81" x14ac:dyDescent="0.25">
      <c r="A60" s="9">
        <v>516</v>
      </c>
      <c r="B60" s="10" t="s">
        <v>16</v>
      </c>
      <c r="C60" s="13">
        <v>11</v>
      </c>
      <c r="D60" s="14"/>
      <c r="E60" s="13">
        <v>134</v>
      </c>
      <c r="F60" s="14"/>
      <c r="G60" s="13">
        <f t="shared" si="34"/>
        <v>145</v>
      </c>
      <c r="H60" s="13"/>
      <c r="I60" s="13">
        <v>303</v>
      </c>
      <c r="J60" s="13"/>
      <c r="K60" s="25">
        <f t="shared" si="35"/>
        <v>0.47854785478547857</v>
      </c>
      <c r="L60" s="28"/>
      <c r="M60" s="13">
        <v>10</v>
      </c>
      <c r="N60" s="14"/>
      <c r="O60" s="13">
        <v>140</v>
      </c>
      <c r="P60" s="14"/>
      <c r="Q60" s="13">
        <f t="shared" si="36"/>
        <v>150</v>
      </c>
      <c r="R60" s="13"/>
      <c r="S60" s="13">
        <v>252</v>
      </c>
      <c r="T60" s="13"/>
      <c r="U60" s="25">
        <f t="shared" si="37"/>
        <v>0.59523809523809523</v>
      </c>
      <c r="V60" s="28"/>
      <c r="W60" s="13">
        <v>9</v>
      </c>
      <c r="X60" s="14"/>
      <c r="Y60" s="13">
        <v>102</v>
      </c>
      <c r="Z60" s="14"/>
      <c r="AA60" s="13">
        <f t="shared" si="38"/>
        <v>111</v>
      </c>
      <c r="AB60" s="13"/>
      <c r="AC60" s="13">
        <v>165</v>
      </c>
      <c r="AD60" s="13"/>
      <c r="AE60" s="25">
        <f t="shared" si="39"/>
        <v>0.67272727272727273</v>
      </c>
      <c r="AF60" s="28"/>
      <c r="AG60" s="13">
        <v>11</v>
      </c>
      <c r="AH60" s="14"/>
      <c r="AI60" s="13">
        <v>105</v>
      </c>
      <c r="AJ60" s="14"/>
      <c r="AK60" s="13">
        <f t="shared" si="40"/>
        <v>116</v>
      </c>
      <c r="AL60" s="13"/>
      <c r="AM60" s="13">
        <v>168</v>
      </c>
      <c r="AN60" s="14"/>
      <c r="AO60" s="25">
        <f t="shared" si="41"/>
        <v>0.69047619047619047</v>
      </c>
      <c r="AP60" s="28"/>
      <c r="AQ60" s="13">
        <v>11</v>
      </c>
      <c r="AR60" s="13"/>
      <c r="AS60" s="13">
        <v>82</v>
      </c>
      <c r="AT60" s="13"/>
      <c r="AU60" s="13">
        <f t="shared" si="9"/>
        <v>93</v>
      </c>
      <c r="AV60" s="13"/>
      <c r="AW60" s="13">
        <v>141</v>
      </c>
      <c r="AX60" s="14"/>
      <c r="AY60" s="25">
        <f t="shared" si="10"/>
        <v>0.65957446808510634</v>
      </c>
      <c r="AZ60" s="28"/>
      <c r="BA60" s="33">
        <f t="shared" si="42"/>
        <v>10.333333333333334</v>
      </c>
      <c r="BB60" s="33"/>
      <c r="BC60" s="33">
        <f t="shared" si="43"/>
        <v>96.333333333333329</v>
      </c>
      <c r="BD60" s="33"/>
      <c r="BE60" s="33">
        <f t="shared" si="44"/>
        <v>106.66666666666667</v>
      </c>
      <c r="BF60" s="33"/>
      <c r="BG60" s="33">
        <f t="shared" si="45"/>
        <v>158</v>
      </c>
      <c r="BH60" s="33"/>
      <c r="BI60" s="34">
        <f t="shared" si="46"/>
        <v>0.67425931042952314</v>
      </c>
      <c r="BJ60" s="42"/>
      <c r="BK60" s="33">
        <f t="shared" si="16"/>
        <v>0</v>
      </c>
      <c r="BL60" s="35">
        <f t="shared" si="17"/>
        <v>0</v>
      </c>
      <c r="BM60" s="13">
        <f t="shared" si="18"/>
        <v>-23</v>
      </c>
      <c r="BN60" s="25">
        <f t="shared" si="19"/>
        <v>-0.21904761904761905</v>
      </c>
      <c r="BO60" s="13">
        <f t="shared" si="20"/>
        <v>-23</v>
      </c>
      <c r="BP60" s="25">
        <f t="shared" si="21"/>
        <v>-0.19827586206896552</v>
      </c>
      <c r="BQ60" s="13">
        <f t="shared" si="22"/>
        <v>-27</v>
      </c>
      <c r="BR60" s="25">
        <f t="shared" si="23"/>
        <v>-0.16071428571428573</v>
      </c>
      <c r="BS60" s="25">
        <f t="shared" si="24"/>
        <v>-3.090172239108413E-2</v>
      </c>
      <c r="BT60" s="14"/>
      <c r="BU60" s="32">
        <f t="shared" si="25"/>
        <v>2</v>
      </c>
      <c r="BV60" s="35">
        <f t="shared" si="26"/>
        <v>0.22222222222222221</v>
      </c>
      <c r="BW60" s="13">
        <f t="shared" si="27"/>
        <v>-20</v>
      </c>
      <c r="BX60" s="25">
        <f t="shared" si="28"/>
        <v>-0.19607843137254902</v>
      </c>
      <c r="BY60" s="13">
        <f t="shared" si="29"/>
        <v>-18</v>
      </c>
      <c r="BZ60" s="25">
        <f t="shared" si="30"/>
        <v>-0.16216216216216217</v>
      </c>
      <c r="CA60" s="13">
        <f t="shared" si="31"/>
        <v>-24</v>
      </c>
      <c r="CB60" s="25">
        <f t="shared" si="32"/>
        <v>-0.14545454545454545</v>
      </c>
      <c r="CC60" s="25">
        <f t="shared" si="33"/>
        <v>-1.3152804642166394E-2</v>
      </c>
    </row>
    <row r="61" spans="1:81" s="16" customFormat="1" x14ac:dyDescent="0.25">
      <c r="A61" s="9">
        <v>539</v>
      </c>
      <c r="B61" s="10" t="s">
        <v>37</v>
      </c>
      <c r="C61" s="30">
        <v>1</v>
      </c>
      <c r="D61" s="2"/>
      <c r="E61" s="30">
        <v>18</v>
      </c>
      <c r="F61" s="2"/>
      <c r="G61" s="30">
        <f t="shared" si="34"/>
        <v>19</v>
      </c>
      <c r="H61" s="30"/>
      <c r="I61" s="30">
        <v>55</v>
      </c>
      <c r="J61" s="30"/>
      <c r="K61" s="31">
        <f t="shared" si="35"/>
        <v>0.34545454545454546</v>
      </c>
      <c r="L61" s="29"/>
      <c r="M61" s="30">
        <v>3</v>
      </c>
      <c r="N61" s="2"/>
      <c r="O61" s="30">
        <v>23</v>
      </c>
      <c r="P61" s="2"/>
      <c r="Q61" s="30">
        <f t="shared" si="36"/>
        <v>26</v>
      </c>
      <c r="R61" s="30"/>
      <c r="S61" s="30">
        <v>37</v>
      </c>
      <c r="T61" s="30"/>
      <c r="U61" s="31">
        <f t="shared" si="37"/>
        <v>0.70270270270270274</v>
      </c>
      <c r="V61" s="29"/>
      <c r="W61" s="30">
        <v>1</v>
      </c>
      <c r="X61" s="2"/>
      <c r="Y61" s="30">
        <v>18</v>
      </c>
      <c r="Z61" s="2"/>
      <c r="AA61" s="30">
        <f t="shared" si="38"/>
        <v>19</v>
      </c>
      <c r="AB61" s="30"/>
      <c r="AC61" s="30">
        <v>36</v>
      </c>
      <c r="AD61" s="30"/>
      <c r="AE61" s="31">
        <f t="shared" si="39"/>
        <v>0.52777777777777779</v>
      </c>
      <c r="AF61" s="29"/>
      <c r="AG61" s="30">
        <v>1</v>
      </c>
      <c r="AH61" s="2"/>
      <c r="AI61" s="30">
        <v>22</v>
      </c>
      <c r="AJ61" s="2"/>
      <c r="AK61" s="30">
        <f t="shared" si="40"/>
        <v>23</v>
      </c>
      <c r="AL61" s="13"/>
      <c r="AM61" s="30">
        <v>52</v>
      </c>
      <c r="AN61" s="2"/>
      <c r="AO61" s="31">
        <f t="shared" si="41"/>
        <v>0.44230769230769229</v>
      </c>
      <c r="AP61" s="29"/>
      <c r="AQ61" s="30">
        <v>1</v>
      </c>
      <c r="AR61" s="30"/>
      <c r="AS61" s="30">
        <v>17</v>
      </c>
      <c r="AT61" s="30"/>
      <c r="AU61" s="30">
        <f t="shared" si="9"/>
        <v>18</v>
      </c>
      <c r="AV61" s="13"/>
      <c r="AW61" s="30">
        <v>27</v>
      </c>
      <c r="AX61" s="2"/>
      <c r="AY61" s="31">
        <f t="shared" si="10"/>
        <v>0.66666666666666663</v>
      </c>
      <c r="AZ61" s="29"/>
      <c r="BA61" s="36">
        <f t="shared" si="42"/>
        <v>1</v>
      </c>
      <c r="BB61" s="36"/>
      <c r="BC61" s="36">
        <f t="shared" si="43"/>
        <v>19</v>
      </c>
      <c r="BD61" s="36"/>
      <c r="BE61" s="36">
        <f t="shared" si="44"/>
        <v>20</v>
      </c>
      <c r="BF61" s="36"/>
      <c r="BG61" s="36">
        <f t="shared" si="45"/>
        <v>38.333333333333336</v>
      </c>
      <c r="BH61" s="36"/>
      <c r="BI61" s="37">
        <f t="shared" si="46"/>
        <v>0.54558404558404561</v>
      </c>
      <c r="BJ61" s="43"/>
      <c r="BK61" s="36">
        <f t="shared" si="16"/>
        <v>0</v>
      </c>
      <c r="BL61" s="39">
        <f t="shared" si="17"/>
        <v>0</v>
      </c>
      <c r="BM61" s="30">
        <f t="shared" si="18"/>
        <v>-5</v>
      </c>
      <c r="BN61" s="31">
        <f t="shared" si="19"/>
        <v>-0.22727272727272727</v>
      </c>
      <c r="BO61" s="30">
        <f t="shared" si="20"/>
        <v>-5</v>
      </c>
      <c r="BP61" s="31">
        <f t="shared" si="21"/>
        <v>-0.21739130434782608</v>
      </c>
      <c r="BQ61" s="30">
        <f t="shared" si="22"/>
        <v>-25</v>
      </c>
      <c r="BR61" s="31">
        <f t="shared" si="23"/>
        <v>-0.48076923076923078</v>
      </c>
      <c r="BS61" s="31">
        <f t="shared" si="24"/>
        <v>0.22435897435897434</v>
      </c>
      <c r="BT61" s="2"/>
      <c r="BU61" s="38">
        <f t="shared" si="25"/>
        <v>0</v>
      </c>
      <c r="BV61" s="39">
        <f t="shared" si="26"/>
        <v>0</v>
      </c>
      <c r="BW61" s="30">
        <f t="shared" si="27"/>
        <v>-1</v>
      </c>
      <c r="BX61" s="31">
        <f t="shared" si="28"/>
        <v>-5.5555555555555552E-2</v>
      </c>
      <c r="BY61" s="30">
        <f t="shared" si="29"/>
        <v>-1</v>
      </c>
      <c r="BZ61" s="31">
        <f t="shared" si="30"/>
        <v>-5.2631578947368418E-2</v>
      </c>
      <c r="CA61" s="30">
        <f t="shared" si="31"/>
        <v>-9</v>
      </c>
      <c r="CB61" s="31">
        <f t="shared" si="32"/>
        <v>-0.25</v>
      </c>
      <c r="CC61" s="31">
        <f t="shared" si="33"/>
        <v>0.13888888888888884</v>
      </c>
    </row>
    <row r="62" spans="1:81" x14ac:dyDescent="0.25">
      <c r="A62" s="10"/>
      <c r="B62" s="10"/>
      <c r="C62" s="13"/>
      <c r="D62" s="14"/>
      <c r="E62" s="13"/>
      <c r="F62" s="14"/>
      <c r="G62" s="13"/>
      <c r="H62" s="13"/>
      <c r="I62" s="13"/>
      <c r="J62" s="13"/>
      <c r="K62" s="25"/>
      <c r="L62" s="28"/>
      <c r="M62" s="13"/>
      <c r="N62" s="14"/>
      <c r="O62" s="13"/>
      <c r="P62" s="14"/>
      <c r="Q62" s="13"/>
      <c r="R62" s="13"/>
      <c r="S62" s="13"/>
      <c r="T62" s="13"/>
      <c r="U62" s="25"/>
      <c r="V62" s="28"/>
      <c r="W62" s="13"/>
      <c r="X62" s="14"/>
      <c r="Y62" s="13"/>
      <c r="Z62" s="14"/>
      <c r="AA62" s="13"/>
      <c r="AB62" s="13"/>
      <c r="AC62" s="13"/>
      <c r="AD62" s="13"/>
      <c r="AE62" s="25"/>
      <c r="AF62" s="28"/>
      <c r="AG62" s="13"/>
      <c r="AH62" s="14"/>
      <c r="AI62" s="13"/>
      <c r="AJ62" s="14"/>
      <c r="AK62" s="13"/>
      <c r="AL62" s="13"/>
      <c r="AM62" s="13"/>
      <c r="AN62" s="14"/>
      <c r="AO62" s="25"/>
      <c r="AP62" s="28"/>
      <c r="AQ62" s="13"/>
      <c r="AR62" s="13"/>
      <c r="AS62" s="13"/>
      <c r="AT62" s="13"/>
      <c r="AU62" s="13"/>
      <c r="AV62" s="13"/>
      <c r="AW62" s="13"/>
      <c r="AX62" s="14"/>
      <c r="AY62" s="25"/>
      <c r="AZ62" s="28"/>
      <c r="BA62" s="33"/>
      <c r="BB62" s="33"/>
      <c r="BC62" s="33"/>
      <c r="BD62" s="33"/>
      <c r="BE62" s="33"/>
      <c r="BF62" s="33"/>
      <c r="BG62" s="33"/>
      <c r="BH62" s="33"/>
      <c r="BI62" s="34"/>
      <c r="BJ62" s="42"/>
      <c r="BK62" s="33"/>
      <c r="BL62" s="35"/>
      <c r="BM62" s="13"/>
      <c r="BN62" s="25"/>
      <c r="BO62" s="13"/>
      <c r="BP62" s="25"/>
      <c r="BQ62" s="13"/>
      <c r="BR62" s="25"/>
      <c r="BS62" s="25"/>
      <c r="BT62" s="14"/>
      <c r="BU62" s="32"/>
      <c r="BV62" s="35"/>
      <c r="BW62" s="13"/>
      <c r="BX62" s="25"/>
      <c r="BY62" s="13"/>
      <c r="BZ62" s="25"/>
      <c r="CA62" s="13"/>
      <c r="CB62" s="25"/>
      <c r="CC62" s="25"/>
    </row>
    <row r="63" spans="1:81" x14ac:dyDescent="0.25">
      <c r="A63" s="10" t="s">
        <v>42</v>
      </c>
      <c r="B63" s="10" t="s">
        <v>55</v>
      </c>
      <c r="C63" s="13">
        <v>508</v>
      </c>
      <c r="D63" s="14"/>
      <c r="E63" s="13">
        <v>3315</v>
      </c>
      <c r="F63" s="14"/>
      <c r="G63" s="13">
        <f t="shared" ref="G63" si="47">E63+C63</f>
        <v>3823</v>
      </c>
      <c r="H63" s="13"/>
      <c r="I63" s="13">
        <v>8428</v>
      </c>
      <c r="J63" s="13"/>
      <c r="K63" s="25">
        <f t="shared" ref="K63" si="48">G63/I63</f>
        <v>0.45360702420503085</v>
      </c>
      <c r="L63" s="28"/>
      <c r="M63" s="13">
        <v>438</v>
      </c>
      <c r="N63" s="14"/>
      <c r="O63" s="13">
        <v>4861</v>
      </c>
      <c r="P63" s="14"/>
      <c r="Q63" s="13">
        <f t="shared" ref="Q63" si="49">O63+M63</f>
        <v>5299</v>
      </c>
      <c r="R63" s="13"/>
      <c r="S63" s="13">
        <v>8163</v>
      </c>
      <c r="T63" s="13"/>
      <c r="U63" s="25">
        <f t="shared" ref="U63" si="50">Q63/S63</f>
        <v>0.64914859732941321</v>
      </c>
      <c r="V63" s="28"/>
      <c r="W63" s="13">
        <v>415</v>
      </c>
      <c r="X63" s="14"/>
      <c r="Y63" s="13">
        <v>4565</v>
      </c>
      <c r="Z63" s="14"/>
      <c r="AA63" s="13">
        <f t="shared" ref="AA63" si="51">Y63+W63</f>
        <v>4980</v>
      </c>
      <c r="AB63" s="13"/>
      <c r="AC63" s="13">
        <v>7498</v>
      </c>
      <c r="AD63" s="13"/>
      <c r="AE63" s="25">
        <f t="shared" ref="AE63" si="52">AA63/AC63</f>
        <v>0.66417711389703926</v>
      </c>
      <c r="AF63" s="28"/>
      <c r="AG63" s="13">
        <v>438</v>
      </c>
      <c r="AH63" s="14"/>
      <c r="AI63" s="13">
        <v>4262</v>
      </c>
      <c r="AJ63" s="14"/>
      <c r="AK63" s="13">
        <f>AI63+AG63</f>
        <v>4700</v>
      </c>
      <c r="AL63" s="13"/>
      <c r="AM63" s="13">
        <v>6864</v>
      </c>
      <c r="AN63" s="14"/>
      <c r="AO63" s="25">
        <f t="shared" ref="AO63" si="53">IF(AM63=0,"--",AK63/AM63)</f>
        <v>0.68473193473193472</v>
      </c>
      <c r="AP63" s="28"/>
      <c r="AQ63" s="13">
        <v>393</v>
      </c>
      <c r="AR63" s="13"/>
      <c r="AS63" s="13">
        <v>4248</v>
      </c>
      <c r="AT63" s="13"/>
      <c r="AU63" s="13">
        <f>AS63+AQ63</f>
        <v>4641</v>
      </c>
      <c r="AV63" s="13"/>
      <c r="AW63" s="13">
        <v>6755</v>
      </c>
      <c r="AX63" s="14"/>
      <c r="AY63" s="25">
        <f t="shared" si="10"/>
        <v>0.68704663212435235</v>
      </c>
      <c r="AZ63" s="28"/>
      <c r="BA63" s="33">
        <f t="shared" si="42"/>
        <v>415.33333333333331</v>
      </c>
      <c r="BB63" s="33"/>
      <c r="BC63" s="33">
        <f t="shared" si="43"/>
        <v>4358.333333333333</v>
      </c>
      <c r="BD63" s="33"/>
      <c r="BE63" s="33">
        <f t="shared" si="44"/>
        <v>4773.666666666667</v>
      </c>
      <c r="BF63" s="33"/>
      <c r="BG63" s="33">
        <f t="shared" si="45"/>
        <v>7039</v>
      </c>
      <c r="BH63" s="33"/>
      <c r="BI63" s="34">
        <f t="shared" si="46"/>
        <v>0.678651893584442</v>
      </c>
      <c r="BJ63" s="42"/>
      <c r="BK63" s="33">
        <f t="shared" si="16"/>
        <v>-45</v>
      </c>
      <c r="BL63" s="35">
        <f t="shared" si="17"/>
        <v>-0.10273972602739725</v>
      </c>
      <c r="BM63" s="13">
        <f t="shared" si="18"/>
        <v>-14</v>
      </c>
      <c r="BN63" s="25">
        <f t="shared" si="19"/>
        <v>-3.2848427968090099E-3</v>
      </c>
      <c r="BO63" s="13">
        <f t="shared" si="20"/>
        <v>-59</v>
      </c>
      <c r="BP63" s="25">
        <f t="shared" si="21"/>
        <v>-1.2553191489361702E-2</v>
      </c>
      <c r="BQ63" s="13">
        <f t="shared" si="22"/>
        <v>-109</v>
      </c>
      <c r="BR63" s="25">
        <f t="shared" si="23"/>
        <v>-1.587995337995338E-2</v>
      </c>
      <c r="BS63" s="25">
        <f t="shared" si="24"/>
        <v>2.3146973924176306E-3</v>
      </c>
      <c r="BT63" s="14"/>
      <c r="BU63" s="32">
        <f t="shared" si="25"/>
        <v>-22</v>
      </c>
      <c r="BV63" s="35">
        <f t="shared" si="26"/>
        <v>-5.3012048192771083E-2</v>
      </c>
      <c r="BW63" s="13">
        <f t="shared" si="27"/>
        <v>-317</v>
      </c>
      <c r="BX63" s="25">
        <f t="shared" si="28"/>
        <v>-6.944140197152246E-2</v>
      </c>
      <c r="BY63" s="13">
        <f t="shared" si="29"/>
        <v>-339</v>
      </c>
      <c r="BZ63" s="25">
        <f t="shared" si="30"/>
        <v>-6.8072289156626511E-2</v>
      </c>
      <c r="CA63" s="13">
        <f t="shared" si="31"/>
        <v>-743</v>
      </c>
      <c r="CB63" s="25">
        <f t="shared" si="32"/>
        <v>-9.9093091491064281E-2</v>
      </c>
      <c r="CC63" s="25">
        <f t="shared" si="33"/>
        <v>2.286951822731309E-2</v>
      </c>
    </row>
    <row r="64" spans="1:81" x14ac:dyDescent="0.25">
      <c r="A64" s="10"/>
      <c r="B64" s="10"/>
      <c r="C64" s="10"/>
      <c r="D64" s="10"/>
      <c r="E64" s="10"/>
      <c r="F64" s="10"/>
      <c r="G64" s="11"/>
      <c r="I64" s="11"/>
      <c r="BK64" s="11"/>
    </row>
    <row r="65" spans="1:63" ht="15.75" x14ac:dyDescent="0.25">
      <c r="A65" s="44" t="s">
        <v>129</v>
      </c>
      <c r="B65" s="10"/>
      <c r="C65" s="10"/>
      <c r="D65" s="10"/>
      <c r="E65" s="10"/>
      <c r="F65" s="10"/>
      <c r="G65" s="11"/>
      <c r="I65" s="11"/>
      <c r="BK65" s="11"/>
    </row>
    <row r="66" spans="1:63" x14ac:dyDescent="0.25">
      <c r="A66" s="10"/>
      <c r="B66" s="10"/>
      <c r="C66" s="10"/>
      <c r="D66" s="10"/>
      <c r="E66" s="10"/>
      <c r="F66" s="10"/>
      <c r="G66" s="11"/>
      <c r="I66" s="11"/>
      <c r="BK66" s="11"/>
    </row>
    <row r="67" spans="1:63" x14ac:dyDescent="0.25">
      <c r="A67" s="3" t="s">
        <v>59</v>
      </c>
      <c r="B67" s="10"/>
      <c r="C67" s="10"/>
      <c r="D67" s="10"/>
      <c r="E67" s="10"/>
      <c r="F67" s="10"/>
    </row>
    <row r="68" spans="1:63" x14ac:dyDescent="0.25">
      <c r="A68" s="10"/>
      <c r="B68" s="10"/>
      <c r="C68" s="10"/>
      <c r="D68" s="10"/>
      <c r="E68" s="10"/>
      <c r="F68" s="10"/>
    </row>
  </sheetData>
  <printOptions horizontalCentered="1"/>
  <pageMargins left="0.45" right="0.45" top="0.5" bottom="0.5" header="0.05" footer="0.3"/>
  <pageSetup scale="61" fitToWidth="0" orientation="landscape" horizontalDpi="1200" verticalDpi="1200" r:id="rId1"/>
  <headerFooter>
    <oddHeader>&amp;CIllinois Community College Board
3P1:  Student Retention or Transfer
Male Students
Program Year:  2014-2018</oddHeader>
    <oddFooter>&amp;L2015: Numerator now aligned with federal reporting definition. CTE concentrators earning credential in reporting year now included with those remaining enrolled in orig institution.
SOURCE: Annual Enroll &amp; Compl (A1) and National Student Clearinghouse</oddFooter>
  </headerFooter>
  <colBreaks count="3" manualBreakCount="3">
    <brk id="22" min="4" max="63" man="1"/>
    <brk id="42" min="4" max="63" man="1"/>
    <brk id="62" min="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Grand Total trends</vt:lpstr>
      <vt:lpstr>Female trends</vt:lpstr>
      <vt:lpstr>Male trends</vt:lpstr>
      <vt:lpstr>'Female trends'!Print_Area</vt:lpstr>
      <vt:lpstr>'Grand Total trends'!Print_Area</vt:lpstr>
      <vt:lpstr>'Male trends'!Print_Area</vt:lpstr>
      <vt:lpstr>'Female trends'!Print_Titles</vt:lpstr>
      <vt:lpstr>'Grand Total trends'!Print_Titles</vt:lpstr>
      <vt:lpstr>'Male trends'!Print_Titles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2018-12-03T21:41:40Z</cp:lastPrinted>
  <dcterms:created xsi:type="dcterms:W3CDTF">2010-03-09T13:56:37Z</dcterms:created>
  <dcterms:modified xsi:type="dcterms:W3CDTF">2018-12-03T21:43:20Z</dcterms:modified>
</cp:coreProperties>
</file>